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in" ContentType="application/vnd.openxmlformats-officedocument.spreadsheetml.printerSettings"/>
  <Default Extension="jpeg" ContentType="image/jpeg"/>
  <Default Extension="png" ContentType="image/png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sharedStrings+xml" PartName="/xl/sharedStrings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5246"/>
  <workbookPr saveExternalLinkValues="0" defaultThemeVersion="124226"/>
  <bookViews>
    <workbookView minimized="1" windowWidth="11700" windowHeight="8540" activeTab="16"/>
  </bookViews>
  <sheets>
    <sheet name="社保基金预算封面" sheetId="1" r:id="rId2"/>
    <sheet name="预算目录" sheetId="2" r:id="rId3"/>
    <sheet name="社预01-预算总表" sheetId="3" r:id="rId4"/>
    <sheet name="社预02-企业职工养老保险预算表" sheetId="4" r:id="rId5"/>
    <sheet name="社预03-城乡居民养老保险预算表" sheetId="5" r:id="rId6"/>
    <sheet name="社预04-机关事业单位养老保险预" sheetId="6" r:id="rId7"/>
    <sheet name="社预05-职工医疗保险预算表" sheetId="7" r:id="rId8"/>
    <sheet name="社预06-城乡居民医保预算表" sheetId="8" r:id="rId9"/>
    <sheet name="社预07-工伤保险预算表" sheetId="9" r:id="rId10"/>
    <sheet name="社预08-失业保险预算表" sheetId="10" r:id="rId11"/>
    <sheet name="社预09-长期护理保险基金收支预算表" sheetId="11" r:id="rId12"/>
    <sheet name="社预附01-财政对社会保险基金补" sheetId="12" r:id="rId13"/>
    <sheet name="社预附02-地方财政对企业职工养" sheetId="13" r:id="rId14"/>
    <sheet name="社预附03-基本养老保险基础资料" sheetId="14" r:id="rId15"/>
    <sheet name="社预附04-基本医疗保险基础资料" sheetId="15" r:id="rId16"/>
    <sheet name="社预附05-失业保险、工伤保险基" sheetId="16" r:id="rId17"/>
    <sheet name="社预附06-长期护理保险基础资料表" sheetId="17" r:id="rId18"/>
  </sheets>
  <calcPr calcId="125725" iterateDelta="0.001"/>
  <oleSize ref="A1"/>
</workbook>
</file>

<file path=xl/sharedStrings.xml><?xml version="1.0" encoding="utf-8"?>
<sst xmlns="http://schemas.openxmlformats.org/spreadsheetml/2006/main" count="435">
  <si>
    <t>附件1</t>
  </si>
  <si>
    <t xml:space="preserve">    2026 年 社 会 保 险 基 金 预 算</t>
  </si>
  <si>
    <t>批准日期：</t>
  </si>
  <si>
    <t>年</t>
  </si>
  <si>
    <t>月</t>
  </si>
  <si>
    <t>日</t>
  </si>
  <si>
    <t xml:space="preserve">                </t>
  </si>
  <si>
    <t>财政厅（局）：</t>
  </si>
  <si>
    <t>人力资源社会保障厅（局）：</t>
  </si>
  <si>
    <t>医疗保障局：</t>
  </si>
  <si>
    <t>报送日期：</t>
  </si>
  <si>
    <t xml:space="preserve"> 日</t>
  </si>
  <si>
    <t xml:space="preserve">                 </t>
  </si>
  <si>
    <t>税务局：</t>
  </si>
  <si>
    <t>财政厅（局）负责人（章）：</t>
  </si>
  <si>
    <t>财务负责人（章）：</t>
  </si>
  <si>
    <t>经办人（章）：</t>
  </si>
  <si>
    <t>人力资源社会保障（厅）局负责人（章）：</t>
  </si>
  <si>
    <t>医疗保障局负责人（章）：</t>
  </si>
  <si>
    <t>税务局负责人（章）：</t>
  </si>
  <si>
    <t>社保费部门负责人（章）：</t>
  </si>
  <si>
    <t>目      录</t>
  </si>
  <si>
    <t>一、2026年社会保险基金收支预算总表...........................................................</t>
  </si>
  <si>
    <t>社预01表</t>
  </si>
  <si>
    <t>二、2026年企业职工基本养老保险基金收支预算表.........................................................</t>
  </si>
  <si>
    <t>社预02表</t>
  </si>
  <si>
    <t>三、2026年城乡居民基本养老保险基金收支预算表.........................................................</t>
  </si>
  <si>
    <t>社预03表</t>
  </si>
  <si>
    <t>四、2026年机关事业单位基本养老保险基金收支预算表...................................................</t>
  </si>
  <si>
    <t>社预04表</t>
  </si>
  <si>
    <t>五、2026年职工基本医疗保险(含生育保险)基金收支预算表.........................................................</t>
  </si>
  <si>
    <t>社预05表</t>
  </si>
  <si>
    <t>六、2026年城乡居民基本医疗保险基金收支预算表...................................................</t>
  </si>
  <si>
    <t>社预06表</t>
  </si>
  <si>
    <t>七、2026年工伤保险基金收支预算表...............................................</t>
  </si>
  <si>
    <t>社预07表</t>
  </si>
  <si>
    <t>八、2026年失业保险基金收支预算表.......................................................</t>
  </si>
  <si>
    <t>社预08表</t>
  </si>
  <si>
    <t>九、2026年长期护理保险基金收支预算表.......................................................</t>
  </si>
  <si>
    <t>社预09表</t>
  </si>
  <si>
    <t>十、2026年财政对社会保险基金补助情况表.....................................................</t>
  </si>
  <si>
    <t>社预附01表</t>
  </si>
  <si>
    <t>十一、2026年地方财政对企业职工基本养老保险基金补助情况构成表.....................</t>
  </si>
  <si>
    <t>社预附02表</t>
  </si>
  <si>
    <t>十二、2026年基本养老保险基础资料表.....................................................</t>
  </si>
  <si>
    <t>社预附03表</t>
  </si>
  <si>
    <t>十三、2026年基本医疗保险基础资料表.....................................................</t>
  </si>
  <si>
    <t>社预附04表</t>
  </si>
  <si>
    <t>十四、2026年失业保险、工伤保险基础资料表.....................................................</t>
  </si>
  <si>
    <t>社预附05表</t>
  </si>
  <si>
    <t>十五、2026年长期护理保险基础资料表.....................................................</t>
  </si>
  <si>
    <t>社预附06表</t>
  </si>
  <si>
    <t>2026年社会保险基金收支预算总表</t>
  </si>
  <si>
    <t>社预01表	</t>
  </si>
  <si>
    <t>红旗区</t>
  </si>
  <si>
    <t>单位：元</t>
  </si>
  <si>
    <t>项        目</t>
  </si>
  <si>
    <t>合计</t>
  </si>
  <si>
    <t xml:space="preserve">企业职工基本
养老保险基金
</t>
  </si>
  <si>
    <t>城乡居民基本
养老保险基金</t>
  </si>
  <si>
    <t>机关事业单位基
本养老保险基金</t>
  </si>
  <si>
    <t>职工基本医疗保险
(含生育保险)基金</t>
  </si>
  <si>
    <t>城乡居民基本
医疗保险基金</t>
  </si>
  <si>
    <t>工伤保险基金</t>
  </si>
  <si>
    <t>失业保险基金</t>
  </si>
  <si>
    <t>长期护理保险基金</t>
  </si>
  <si>
    <t>一、收入</t>
  </si>
  <si>
    <t xml:space="preserve">    其中:1.社会保险费收入</t>
  </si>
  <si>
    <t xml:space="preserve">         2.财政补贴收入</t>
  </si>
  <si>
    <t xml:space="preserve">         3.利息收入</t>
  </si>
  <si>
    <t xml:space="preserve">         4.委托投资收益</t>
  </si>
  <si>
    <t xml:space="preserve">         5.转移收入</t>
  </si>
  <si>
    <t xml:space="preserve">         6.其他收入</t>
  </si>
  <si>
    <t xml:space="preserve">         7.全国统筹调剂资金收入（省级专用）</t>
  </si>
  <si>
    <t xml:space="preserve">         8.全国统筹调剂资金收入（中央专用)</t>
  </si>
  <si>
    <t>二、支出</t>
  </si>
  <si>
    <t xml:space="preserve">    其中:1.社会保险待遇支出</t>
  </si>
  <si>
    <t xml:space="preserve">         2.转移支出</t>
  </si>
  <si>
    <t xml:space="preserve">         3.其他支出</t>
  </si>
  <si>
    <t xml:space="preserve">         4.全国统筹调剂资金支出（中央专用）</t>
  </si>
  <si>
    <t xml:space="preserve">         5.全国统筹调剂资金支出（省级专用）</t>
  </si>
  <si>
    <t>三、本年收支结余</t>
  </si>
  <si>
    <t>四、年末滚存结余</t>
  </si>
  <si>
    <t>第 1 页</t>
  </si>
  <si>
    <t>2026年企业职工基本养老保险基金收支预算表</t>
  </si>
  <si>
    <t>2025年执行数</t>
  </si>
  <si>
    <t>2026年预算数</t>
  </si>
  <si>
    <t>一、基本养老保险费收入</t>
  </si>
  <si>
    <t>一、基本养老金支出</t>
  </si>
  <si>
    <t>二、财政补贴收入</t>
  </si>
  <si>
    <t xml:space="preserve">    其中：离休金支出</t>
  </si>
  <si>
    <t xml:space="preserve">    其中：地方财政补贴</t>
  </si>
  <si>
    <t>二、医疗补助金支出</t>
  </si>
  <si>
    <t>三、利息收入</t>
  </si>
  <si>
    <t>三、丧葬补助金和抚恤金支出</t>
  </si>
  <si>
    <t>四、委托投资收益</t>
  </si>
  <si>
    <t>四、病残津贴支出</t>
  </si>
  <si>
    <t>五、转移收入</t>
  </si>
  <si>
    <t>五、转移支出</t>
  </si>
  <si>
    <t>六、其他收入</t>
  </si>
  <si>
    <t>六、其他支出</t>
  </si>
  <si>
    <t xml:space="preserve">    其中：滞纳金</t>
  </si>
  <si>
    <t>×</t>
  </si>
  <si>
    <t>七、本年收入小计</t>
  </si>
  <si>
    <t>七、本年支出小计</t>
  </si>
  <si>
    <t>八、上级补助收入</t>
  </si>
  <si>
    <t>八、补助下级支出</t>
  </si>
  <si>
    <t xml:space="preserve">    其中：全国统筹调剂资金
          收入(省级专用)</t>
  </si>
  <si>
    <t xml:space="preserve">    其中：全国统筹调剂资金
          支出(中央专用)</t>
  </si>
  <si>
    <t>九、下级上解收入</t>
  </si>
  <si>
    <t>九、上解上级支出</t>
  </si>
  <si>
    <t xml:space="preserve">    其中：全国统筹调剂资金
          收入(中央专用)</t>
  </si>
  <si>
    <t xml:space="preserve">    其中：全国统筹调剂资金
          支出(省级专用)</t>
  </si>
  <si>
    <t>十、本年收入合计</t>
  </si>
  <si>
    <t>十、本年支出合计</t>
  </si>
  <si>
    <t>十一、本年收支结余</t>
  </si>
  <si>
    <t>十一、上年结余</t>
  </si>
  <si>
    <t>十二、年末滚存结余</t>
  </si>
  <si>
    <t>总        计</t>
  </si>
  <si>
    <t>第 2 页</t>
  </si>
  <si>
    <t>2026年城乡居民基本养老保险基金收支预算表</t>
  </si>
  <si>
    <t>一、个人缴费收入</t>
  </si>
  <si>
    <t>一、基础养老金支出</t>
  </si>
  <si>
    <t xml:space="preserve">    其中：居民个人缴费收入</t>
  </si>
  <si>
    <t>二、个人账户养老金支出</t>
  </si>
  <si>
    <t xml:space="preserve">          被征地农民缴费补贴收入</t>
  </si>
  <si>
    <t>三、丧葬补助金支出</t>
  </si>
  <si>
    <t xml:space="preserve">          退捕渔民缴费补贴收入</t>
  </si>
  <si>
    <t>四、转移支出</t>
  </si>
  <si>
    <t xml:space="preserve">          财政为缴费困难群体代缴收入</t>
  </si>
  <si>
    <t>五、其他支出</t>
  </si>
  <si>
    <t xml:space="preserve">    其中：财政对基础养老金的补贴</t>
  </si>
  <si>
    <t xml:space="preserve">          财政对个人缴费的补贴</t>
  </si>
  <si>
    <t>三、集体补助收入</t>
  </si>
  <si>
    <t>四、利息收入</t>
  </si>
  <si>
    <t>五、委托投资收益</t>
  </si>
  <si>
    <t>六、转移收入</t>
  </si>
  <si>
    <t>七、其他收入</t>
  </si>
  <si>
    <t>八、本年收入小计</t>
  </si>
  <si>
    <t>六、本年支出小计</t>
  </si>
  <si>
    <t>九、上级补助收入</t>
  </si>
  <si>
    <t>七、补助下级支出</t>
  </si>
  <si>
    <t>十、下级上解收入</t>
  </si>
  <si>
    <t>八、上解上级支出</t>
  </si>
  <si>
    <t>十一、本年收入合计</t>
  </si>
  <si>
    <t>九、本年支出合计</t>
  </si>
  <si>
    <t>十、本年收支结余</t>
  </si>
  <si>
    <t>十二、上年结余</t>
  </si>
  <si>
    <t>十一、年末滚存结余</t>
  </si>
  <si>
    <t>第 3 页</t>
  </si>
  <si>
    <t>2026年机关事业单位基本养老保险基金收支预算表</t>
  </si>
  <si>
    <t xml:space="preserve">    其中：当期征缴收入</t>
  </si>
  <si>
    <t>二、转移支出</t>
  </si>
  <si>
    <t>三、其他支出</t>
  </si>
  <si>
    <t>四、转移收入</t>
  </si>
  <si>
    <t>五、其他收入</t>
  </si>
  <si>
    <t>六、本年收入小计</t>
  </si>
  <si>
    <t>四、本年支出小计</t>
  </si>
  <si>
    <t>七、上级补助收入</t>
  </si>
  <si>
    <t>五、补助下级支出</t>
  </si>
  <si>
    <t>八、下级上解收入</t>
  </si>
  <si>
    <t>六、上解上级支出</t>
  </si>
  <si>
    <t>九、本年收入合计</t>
  </si>
  <si>
    <t>七、本年支出合计</t>
  </si>
  <si>
    <t>八、本年收支结余</t>
  </si>
  <si>
    <t>十、上年结余</t>
  </si>
  <si>
    <t>九、年末滚存结余</t>
  </si>
  <si>
    <t>第 4 页</t>
  </si>
  <si>
    <t>2026年职工基本医疗保险(含生育保险)基金收支预算表</t>
  </si>
  <si>
    <t>小计</t>
  </si>
  <si>
    <t>基本医疗保险统筹基金(含单建统筹）</t>
  </si>
  <si>
    <t>基本医疗保险
个人账户基金</t>
  </si>
  <si>
    <t>一、基本医疗保险费收入</t>
  </si>
  <si>
    <t xml:space="preserve">    其中：单位缴费</t>
  </si>
  <si>
    <t xml:space="preserve">          个人缴费</t>
  </si>
  <si>
    <t>一、基本医疗保险待遇支出</t>
  </si>
  <si>
    <t xml:space="preserve">    其中: 住院费用支出</t>
  </si>
  <si>
    <t>　  　 　 门诊费用支出</t>
  </si>
  <si>
    <t xml:space="preserve">          生育医疗费用支出</t>
  </si>
  <si>
    <t xml:space="preserve">          生育津贴支出</t>
  </si>
  <si>
    <t xml:space="preserve">          其他待遇支出</t>
  </si>
  <si>
    <t>第 5 页</t>
  </si>
  <si>
    <t>2026年城乡居民基本医疗保险基金收支预算表</t>
  </si>
  <si>
    <t xml:space="preserve">    其中：集体扶持收入</t>
  </si>
  <si>
    <t xml:space="preserve">    其中：住院费用支出</t>
  </si>
  <si>
    <t xml:space="preserve">          城乡医疗救助资助收入</t>
  </si>
  <si>
    <t xml:space="preserve">          门诊费用支出</t>
  </si>
  <si>
    <t xml:space="preserve">          财政为困难人员代缴收入</t>
  </si>
  <si>
    <t>二、大病保险支出</t>
  </si>
  <si>
    <t xml:space="preserve">    其中：对城乡居民参保的补助</t>
  </si>
  <si>
    <t>四、其他收入</t>
  </si>
  <si>
    <t>五、本年收入小计</t>
  </si>
  <si>
    <t>六、上级补助收入</t>
  </si>
  <si>
    <t>七、下级上解收入</t>
  </si>
  <si>
    <t>八、本年收入合计</t>
  </si>
  <si>
    <t>九、上年结余</t>
  </si>
  <si>
    <t>第 6 页</t>
  </si>
  <si>
    <t>2026年工伤保险基金收支预算表</t>
  </si>
  <si>
    <t>一、工伤保险费收入</t>
  </si>
  <si>
    <t>一、工伤保险待遇支出</t>
  </si>
  <si>
    <t xml:space="preserve">    其中：工伤保险费-公务员工伤保险费收入</t>
  </si>
  <si>
    <t xml:space="preserve">     其中：工伤医疗待遇支出</t>
  </si>
  <si>
    <t xml:space="preserve">          职业伤害保障费收入（试点）</t>
  </si>
  <si>
    <t xml:space="preserve">           伤残待遇支出</t>
  </si>
  <si>
    <t xml:space="preserve">           工亡待遇支出</t>
  </si>
  <si>
    <t xml:space="preserve">           职业伤害保障待遇支出</t>
  </si>
  <si>
    <t>二、劳动能力鉴定支出</t>
  </si>
  <si>
    <t xml:space="preserve">     其中：职业伤害保障劳动能力鉴定支出</t>
  </si>
  <si>
    <t>三、工伤保险预防费用支出</t>
  </si>
  <si>
    <t>四、其他支出</t>
  </si>
  <si>
    <t xml:space="preserve">    其中：职业伤害保障委托承办费用支出</t>
  </si>
  <si>
    <t>五、本年支出小计</t>
  </si>
  <si>
    <t>六、补助下级支出</t>
  </si>
  <si>
    <t>七、上解上级支出</t>
  </si>
  <si>
    <t>八、本年支出合计</t>
  </si>
  <si>
    <t>九、本年收支结余</t>
  </si>
  <si>
    <t>十、年末滚存结余</t>
  </si>
  <si>
    <t>第 7 页</t>
  </si>
  <si>
    <t>2026年失业保险基金收支预算表</t>
  </si>
  <si>
    <t>一、失业保险费收入</t>
  </si>
  <si>
    <t>一、失业保险金支出</t>
  </si>
  <si>
    <t>二、基本医疗保险费（含生育保险费）支出</t>
  </si>
  <si>
    <t>四、职业培训和职业介绍补贴支出</t>
  </si>
  <si>
    <t>五、其他费用支出</t>
  </si>
  <si>
    <t xml:space="preserve">    其中：其他促进就业支出（东部7省、市）</t>
  </si>
  <si>
    <t xml:space="preserve">          农民合同制工人一次性生活补助</t>
  </si>
  <si>
    <t xml:space="preserve">          价格临时补贴</t>
  </si>
  <si>
    <t xml:space="preserve">          大龄领取失业保险金人员基本养老保险缴费支出</t>
  </si>
  <si>
    <t>六、稳定岗位补贴（稳岗返还）支出</t>
  </si>
  <si>
    <t>七、技能提升补贴支出</t>
  </si>
  <si>
    <t>八、转移支出</t>
  </si>
  <si>
    <t>九、其他支出</t>
  </si>
  <si>
    <t>十、本年支出小计</t>
  </si>
  <si>
    <t>十一、补助下级支出</t>
  </si>
  <si>
    <t>十二、上解上级支出</t>
  </si>
  <si>
    <t>十三、本年支出合计</t>
  </si>
  <si>
    <t>十四、本年收支结余</t>
  </si>
  <si>
    <t>十五、年末滚存结余</t>
  </si>
  <si>
    <t>第 8 页</t>
  </si>
  <si>
    <t>2026年长期护理保险基金收支预算表</t>
  </si>
  <si>
    <t>小    计</t>
  </si>
  <si>
    <t>职工参保人群</t>
  </si>
  <si>
    <t>居民参保人群</t>
  </si>
  <si>
    <t>一、长期护理保险费收入</t>
  </si>
  <si>
    <t>总      计</t>
  </si>
  <si>
    <t>一、长期护理保险待遇支出</t>
  </si>
  <si>
    <t xml:space="preserve">    其中：机构护理待遇支出</t>
  </si>
  <si>
    <t xml:space="preserve">          居家护理待遇支出</t>
  </si>
  <si>
    <t>二、其他支出</t>
  </si>
  <si>
    <t xml:space="preserve">    其中：委托经办管理服务费支出</t>
  </si>
  <si>
    <t xml:space="preserve">          失能等级评估费支出</t>
  </si>
  <si>
    <t>三、本年支出小计</t>
  </si>
  <si>
    <t>四、补助下级支出</t>
  </si>
  <si>
    <t>五、上解上级支出</t>
  </si>
  <si>
    <t>六、本年支出合计</t>
  </si>
  <si>
    <t>七、本年收支结余</t>
  </si>
  <si>
    <t>八、年末滚存结余</t>
  </si>
  <si>
    <t>第 9 页</t>
  </si>
  <si>
    <t>2026年财政对社会保险基金补助情况表</t>
  </si>
  <si>
    <t xml:space="preserve">项      目  </t>
  </si>
  <si>
    <t>企业职工基本养老保险基金</t>
  </si>
  <si>
    <t>城乡居民基本养老保险基金</t>
  </si>
  <si>
    <t>机关事业单位基本养老保险基金</t>
  </si>
  <si>
    <t>职工基本医疗保险（含生育保险）基金</t>
  </si>
  <si>
    <t>城乡居民基本医疗保险基金</t>
  </si>
  <si>
    <t>本年预算安排</t>
  </si>
  <si>
    <t xml:space="preserve">    一般公共预算科目和名称</t>
  </si>
  <si>
    <t>2082601财政对企业职工基本养老保险基金的补助</t>
  </si>
  <si>
    <t>2082602财政对城乡居民基本养老保险基金的补助</t>
  </si>
  <si>
    <t>2080507对机关事业单位基本养老保险基金的补助</t>
  </si>
  <si>
    <t>2101201财政对职工基本医疗保险基金的补助</t>
  </si>
  <si>
    <t>2101202财政对城乡居民基本医疗保险基金的补助</t>
  </si>
  <si>
    <t>2082702财政对工伤保险基金的补助</t>
  </si>
  <si>
    <t>2082701财政对失业保险基金的补助</t>
  </si>
  <si>
    <t>20827999其他财政对保险基金的补助</t>
  </si>
  <si>
    <t xml:space="preserve">    一般公共预算列支金额</t>
  </si>
  <si>
    <t xml:space="preserve">   （一）中央级</t>
  </si>
  <si>
    <t>　 （二）省级</t>
  </si>
  <si>
    <t>　 （三）地（市）级</t>
  </si>
  <si>
    <t>　 （四）县级</t>
  </si>
  <si>
    <t>第 10 页</t>
  </si>
  <si>
    <t>2026年地方财政对企业职工基本养老保险基金补助情况构成表</t>
  </si>
  <si>
    <t>金额</t>
  </si>
  <si>
    <t>一、合计</t>
  </si>
  <si>
    <t>（一）当年调整基本养老金支出补助</t>
  </si>
  <si>
    <t>（二）基金当期缺口补助</t>
  </si>
  <si>
    <t>（三）地方自行出台基金减收增支政策补助</t>
  </si>
  <si>
    <t>（四）其他补助</t>
  </si>
  <si>
    <t>二、省级</t>
  </si>
  <si>
    <t>三、地（市）级</t>
  </si>
  <si>
    <t>四、县级</t>
  </si>
  <si>
    <t>第 11 页</t>
  </si>
  <si>
    <t>2026年基本养老保险基础资料表</t>
  </si>
  <si>
    <t>单位</t>
  </si>
  <si>
    <t>一、企业职工基本养老保险</t>
  </si>
  <si>
    <t xml:space="preserve">       (2)本年补缴以前年度欠费</t>
  </si>
  <si>
    <t>元</t>
  </si>
  <si>
    <t xml:space="preserve">   (一)参保人数</t>
  </si>
  <si>
    <t>人</t>
  </si>
  <si>
    <t xml:space="preserve">       (3)本年新增欠费</t>
  </si>
  <si>
    <t>　     1.职工人数</t>
  </si>
  <si>
    <t xml:space="preserve">       (4)年末累计欠费</t>
  </si>
  <si>
    <t xml:space="preserve">         其中：个人身份参保</t>
  </si>
  <si>
    <t xml:space="preserve">     3.本年预缴以后年度基本养老保险费</t>
  </si>
  <si>
    <t>　　   2.离休人员</t>
  </si>
  <si>
    <t xml:space="preserve">     4.一次性补缴以前年度基本养老保险费</t>
  </si>
  <si>
    <t xml:space="preserve">       3.退休、退职人员</t>
  </si>
  <si>
    <t>二、城乡居民基本养老保险</t>
  </si>
  <si>
    <t xml:space="preserve">        (1)当年新增退休退职人员</t>
  </si>
  <si>
    <t xml:space="preserve">   (一)16-59周岁参保人数</t>
  </si>
  <si>
    <t xml:space="preserve"> 　     (2)当年死亡退休退职人员</t>
  </si>
  <si>
    <t xml:space="preserve">   (二)16-59周岁缴费人数</t>
  </si>
  <si>
    <t xml:space="preserve">   (二)缴费人数</t>
  </si>
  <si>
    <t xml:space="preserve">   (三)实际领取待遇人数</t>
  </si>
  <si>
    <t xml:space="preserve">       其中：个人身份缴费</t>
  </si>
  <si>
    <t xml:space="preserve">   (四)人均缴费水平</t>
  </si>
  <si>
    <t>元/年</t>
  </si>
  <si>
    <t xml:space="preserve">   (三)缴费基数总额</t>
  </si>
  <si>
    <t xml:space="preserve">   (五)人均财政对个人缴费补贴水平</t>
  </si>
  <si>
    <t xml:space="preserve">         其中：个人身份缴费基数总额</t>
  </si>
  <si>
    <t xml:space="preserve">  （六）人均养老金水平</t>
  </si>
  <si>
    <t>元/月</t>
  </si>
  <si>
    <t xml:space="preserve">   (四)缴费费率</t>
  </si>
  <si>
    <t>%</t>
  </si>
  <si>
    <t>三、机关事业单位基本养老保险</t>
  </si>
  <si>
    <t xml:space="preserve">       1.单位缴费费率</t>
  </si>
  <si>
    <t xml:space="preserve">       2.职工个人缴费费率</t>
  </si>
  <si>
    <t xml:space="preserve">   　  1.职工人数</t>
  </si>
  <si>
    <t xml:space="preserve">       3.以个人身份参保缴费费率</t>
  </si>
  <si>
    <t>　   　2.退休、退职人员</t>
  </si>
  <si>
    <t xml:space="preserve">   (五)人均缴费基数</t>
  </si>
  <si>
    <t xml:space="preserve">   (六)保险费缴纳情况</t>
  </si>
  <si>
    <t xml:space="preserve">       1.缴纳当年基本养老保险费</t>
  </si>
  <si>
    <t xml:space="preserve">       2.欠费情况</t>
  </si>
  <si>
    <t xml:space="preserve">       (1)上年末累计欠费</t>
  </si>
  <si>
    <t>四、统筹地区职工平均工资</t>
  </si>
  <si>
    <t>第 12 页</t>
  </si>
  <si>
    <t>2026年基本医疗保险基础资料表</t>
  </si>
  <si>
    <t>一、职工基本医疗保险</t>
  </si>
  <si>
    <t xml:space="preserve">               个人缴费</t>
  </si>
  <si>
    <t xml:space="preserve">    (一)参保人数</t>
  </si>
  <si>
    <t xml:space="preserve">        2.欠费情况</t>
  </si>
  <si>
    <t xml:space="preserve">        1.在职职工</t>
  </si>
  <si>
    <t xml:space="preserve">          (1)上年末累计欠费</t>
  </si>
  <si>
    <t xml:space="preserve">          其中：单建统筹</t>
  </si>
  <si>
    <t xml:space="preserve">          (2)本年补缴以前年度欠费</t>
  </si>
  <si>
    <t xml:space="preserve">        2.退休人员</t>
  </si>
  <si>
    <t xml:space="preserve">          (3)本年新增欠费</t>
  </si>
  <si>
    <t xml:space="preserve">             其中：单位欠费</t>
  </si>
  <si>
    <t xml:space="preserve">    (二)缴费人数</t>
  </si>
  <si>
    <t xml:space="preserve">                   个人欠费</t>
  </si>
  <si>
    <t xml:space="preserve">        其中：单建统筹缴费人数</t>
  </si>
  <si>
    <t xml:space="preserve">          (4)年末累计欠费</t>
  </si>
  <si>
    <t xml:space="preserve">    (三)缴费基数总额</t>
  </si>
  <si>
    <t xml:space="preserve">        3.本年预缴以后年度基本医疗保险费</t>
  </si>
  <si>
    <t xml:space="preserve">       1.统账结合</t>
  </si>
  <si>
    <t xml:space="preserve">        4.一次性补缴以前年度基本医疗保险费</t>
  </si>
  <si>
    <t xml:space="preserve">         （1）单位缴费</t>
  </si>
  <si>
    <t>二、城乡居民基本医疗保险</t>
  </si>
  <si>
    <t xml:space="preserve">         （2）个人缴费</t>
  </si>
  <si>
    <t xml:space="preserve">    (一)年末缴费人数</t>
  </si>
  <si>
    <t xml:space="preserve">        2.单建统筹</t>
  </si>
  <si>
    <t xml:space="preserve">    (二)缴费标准</t>
  </si>
  <si>
    <t xml:space="preserve">    (四)缴费费率</t>
  </si>
  <si>
    <t xml:space="preserve">        其中：个人缴费标准</t>
  </si>
  <si>
    <t xml:space="preserve">        1.单位缴费费率</t>
  </si>
  <si>
    <t xml:space="preserve">              财政补贴标准</t>
  </si>
  <si>
    <t xml:space="preserve">        2.个人缴费费率</t>
  </si>
  <si>
    <t xml:space="preserve">    (三)大病保险情况</t>
  </si>
  <si>
    <t xml:space="preserve">        3.单建统筹缴费费率</t>
  </si>
  <si>
    <t xml:space="preserve">        1.覆盖人数</t>
  </si>
  <si>
    <t xml:space="preserve">    (五)人均缴费工资基数</t>
  </si>
  <si>
    <t xml:space="preserve">        2.筹资标准</t>
  </si>
  <si>
    <t xml:space="preserve">    (六)保险费缴纳情况</t>
  </si>
  <si>
    <t xml:space="preserve">        3.本年筹资</t>
  </si>
  <si>
    <t xml:space="preserve">       1.缴纳当年基本医疗保险费</t>
  </si>
  <si>
    <t xml:space="preserve">        4.人均筹资水平</t>
  </si>
  <si>
    <t xml:space="preserve">         其中：单位缴费</t>
  </si>
  <si>
    <t>第 13 页</t>
  </si>
  <si>
    <t>2026年失业保险、工伤保险基础资料表</t>
  </si>
  <si>
    <t>一、失业保险</t>
  </si>
  <si>
    <t xml:space="preserve">    其中：按工资缴费参保人数</t>
  </si>
  <si>
    <t xml:space="preserve">          职业伤害保障参保人数（试点）</t>
  </si>
  <si>
    <t xml:space="preserve">        其中：农民合同制工人参保人数</t>
  </si>
  <si>
    <t xml:space="preserve">    其中：按工资缴费人数</t>
  </si>
  <si>
    <t xml:space="preserve">        1.单位</t>
  </si>
  <si>
    <t xml:space="preserve">        2.个人</t>
  </si>
  <si>
    <t xml:space="preserve">    (六)缴纳当年工伤保险费</t>
  </si>
  <si>
    <t xml:space="preserve">        其中：按缴费基数缴纳的工伤保险费</t>
  </si>
  <si>
    <t xml:space="preserve">    (六)全年领取失业保险金人月数</t>
  </si>
  <si>
    <t>人月</t>
  </si>
  <si>
    <t xml:space="preserve">    （七）享受工伤保险待遇全年累计人数</t>
  </si>
  <si>
    <t xml:space="preserve">    (七)代缴基本医疗保险费（含生育保险费）人月数</t>
  </si>
  <si>
    <t xml:space="preserve">    1.享受工伤医疗待遇全年累计人数</t>
  </si>
  <si>
    <t xml:space="preserve">    (八)享受稳定岗位补贴（稳岗返还）企业参加失业保险人数</t>
  </si>
  <si>
    <t xml:space="preserve">    2.享受伤残待遇全年累计人数</t>
  </si>
  <si>
    <t xml:space="preserve">    (九)享受技能提升补贴人数</t>
  </si>
  <si>
    <t xml:space="preserve">    3.领取丧葬补助金和一次性工亡补助金全年累计人数</t>
  </si>
  <si>
    <t>二、工伤保险</t>
  </si>
  <si>
    <t xml:space="preserve">    4.领取供养亲属抚恤金全年累计人数</t>
  </si>
  <si>
    <t xml:space="preserve">    5.享受职业伤害保障待遇全年累计人数</t>
  </si>
  <si>
    <t>第 14 页</t>
  </si>
  <si>
    <t>2026年长期护理保险基础资料表</t>
  </si>
  <si>
    <t xml:space="preserve">项      目 </t>
  </si>
  <si>
    <t>一、参保人数</t>
  </si>
  <si>
    <t xml:space="preserve">    上年度农村居民人均可支配收入</t>
  </si>
  <si>
    <t>元/人/年</t>
  </si>
  <si>
    <t xml:space="preserve">    （一）职工参保人群参保人数</t>
  </si>
  <si>
    <t>四、职工参保人群筹资费率</t>
  </si>
  <si>
    <t xml:space="preserve">      其中：在职职工</t>
  </si>
  <si>
    <t xml:space="preserve">    1.在职职工筹资费率</t>
  </si>
  <si>
    <t xml:space="preserve">            退休人员</t>
  </si>
  <si>
    <t xml:space="preserve">      其中：单位缴费费率</t>
  </si>
  <si>
    <t xml:space="preserve">    （二）居民参保人群参保人数</t>
  </si>
  <si>
    <t xml:space="preserve">            个人缴费费率</t>
  </si>
  <si>
    <t xml:space="preserve">      其中：18岁以下参保人数</t>
  </si>
  <si>
    <t xml:space="preserve">     2.退休人员缴费费率</t>
  </si>
  <si>
    <t xml:space="preserve">            城镇地区18岁及以上参保人数
           （仅分类缴费地区填报）</t>
  </si>
  <si>
    <t>五、居民参保人群筹资费率</t>
  </si>
  <si>
    <t xml:space="preserve">            农村地区18岁及以上参保人数             （仅分类缴费地区填报）</t>
  </si>
  <si>
    <t xml:space="preserve">    其中：财政补助费率</t>
  </si>
  <si>
    <t>二、职工参保人群人均缴费基数</t>
  </si>
  <si>
    <t xml:space="preserve">          城镇地区个人缴费费率             （仅分类缴费地区填报）</t>
  </si>
  <si>
    <t xml:space="preserve">    1.在职职工人均缴费基数</t>
  </si>
  <si>
    <t xml:space="preserve">          农村地区个人缴费费率             （仅分类缴费地区填报）</t>
  </si>
  <si>
    <t xml:space="preserve">    2.退休人员人均缴费基数</t>
  </si>
  <si>
    <t>六、享受待遇人数</t>
  </si>
  <si>
    <t>三、居民参保人群人均缴费基数</t>
  </si>
  <si>
    <t xml:space="preserve">    1.职工参保人群享受待遇人数</t>
  </si>
  <si>
    <t xml:space="preserve">    上年度城乡居民人均可支配收入</t>
  </si>
  <si>
    <t xml:space="preserve">    2.居民参保人群享受待遇人数</t>
  </si>
  <si>
    <t xml:space="preserve">    上年度城镇居民人均可支配收入</t>
  </si>
  <si>
    <t>七、由基金支付评估费的评估人次数</t>
  </si>
  <si>
    <t>人次</t>
  </si>
  <si>
    <t>第 15 页</t>
  </si>
</sst>
</file>

<file path=xl/styles.xml><?xml version="1.0" encoding="utf-8"?>
<styleSheet xmlns="http://schemas.openxmlformats.org/spreadsheetml/2006/main">
  <numFmts count="17">
    <numFmt numFmtId="5" formatCode="&quot;￥&quot;#,##0;&quot;￥&quot;\-#,##0"/>
    <numFmt numFmtId="6" formatCode="&quot;￥&quot;#,##0;[Red]&quot;￥&quot;\-#,##0"/>
    <numFmt numFmtId="7" formatCode="&quot;￥&quot;#,##0.00;&quot;￥&quot;\-#,##0.00"/>
    <numFmt numFmtId="8" formatCode="&quot;￥&quot;#,##0.00;[Red]&quot;￥&quot;\-#,##0.00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;-0;;"/>
    <numFmt numFmtId="177" formatCode="#,##0_ ;-#,##0;;"/>
    <numFmt numFmtId="178" formatCode="#,##0_ ;-#,##0"/>
    <numFmt numFmtId="179" formatCode="#,##0.00_ ;-#,##0.00;;"/>
    <numFmt numFmtId="180" formatCode="#,##0.00_ ;-#,##0.00"/>
  </numFmts>
  <fonts count="27">
    <font>
      <name val="Calibri"/>
      <family val="2"/>
      <color theme="1"/>
      <sz val="11"/>
      <scheme val="minor"/>
    </font>
    <font>
      <name val="宋体"/>
      <charset val="134"/>
      <color/>
      <sz val="10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"/>
      <color indexed="8"/>
      <sz val="12"/>
    </font>
    <font>
      <name val="宋体"/>
      <charset val="1"/>
      <b/>
      <color indexed="8"/>
      <sz val="32"/>
    </font>
    <font>
      <name val="宋体"/>
      <charset val="1"/>
      <color indexed="8"/>
      <sz val="10"/>
    </font>
    <font>
      <name val="宋体"/>
      <charset val="1"/>
      <color indexed="8"/>
      <sz val="29"/>
    </font>
    <font>
      <name val="黑体"/>
      <charset val="1"/>
      <color indexed="8"/>
      <sz val="43"/>
    </font>
    <font>
      <name val="宋体"/>
      <charset val="1"/>
      <b/>
      <color indexed="8"/>
      <sz val="27"/>
    </font>
    <font>
      <name val="宋体"/>
      <charset val="1"/>
      <color/>
      <sz val="10"/>
    </font>
    <font>
      <name val="宋体"/>
      <charset val="1"/>
      <color indexed="12"/>
      <sz val="10"/>
    </font>
    <font>
      <name val="宋体"/>
      <charset val="1"/>
      <b/>
      <color indexed="8"/>
      <sz val="43"/>
    </font>
    <font>
      <name val="宋体"/>
      <charset val="1"/>
      <color indexed="8"/>
      <sz val="19"/>
    </font>
    <font>
      <name val="宋体"/>
      <charset val="1"/>
      <color indexed="8"/>
      <sz val="23"/>
    </font>
    <font>
      <name val="华文中宋"/>
      <charset val="1"/>
      <color indexed="8"/>
      <sz val="18"/>
    </font>
    <font>
      <name val="宋体"/>
      <charset val="1"/>
      <color indexed="8"/>
      <sz val="11"/>
    </font>
    <font>
      <name val="宋体"/>
      <charset val="1"/>
      <b/>
      <color indexed="8"/>
      <sz val="29"/>
    </font>
    <font>
      <name val="宋体"/>
      <charset val="1"/>
      <b/>
      <color/>
      <sz val="10"/>
    </font>
    <font>
      <name val="宋体"/>
      <charset val="1"/>
      <b/>
      <color indexed="8"/>
      <sz val="12"/>
    </font>
    <font>
      <name val="宋体"/>
      <charset val="1"/>
      <color/>
      <sz val="12"/>
    </font>
    <font>
      <name val="华文中宋"/>
      <charset val="1"/>
      <b/>
      <color indexed="8"/>
      <sz val="17"/>
    </font>
    <font>
      <name val="宋体"/>
      <charset val="1"/>
      <color/>
      <sz val="29"/>
    </font>
    <font>
      <name val="Arial"/>
      <charset val="1"/>
      <color indexed="8"/>
      <sz val="9"/>
    </font>
    <font>
      <name val="Arial"/>
      <charset val="1"/>
      <color indexed="8"/>
      <sz val="12"/>
    </font>
    <font>
      <name val="宋体"/>
      <charset val="1"/>
      <b/>
      <color indexed="8"/>
      <sz val="26"/>
    </font>
  </fonts>
  <fills count="254">
    <fill>
      <patternFill>
        <fgColor auto="1"/>
        <bgColor auto="1"/>
      </patternFill>
    </fill>
    <fill>
      <patternFill patternType="gray125">
        <fgColor auto="1"/>
        <bgColor auto="1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80"/>
        <bgColor indexed="64"/>
      </patternFill>
    </fill>
    <fill>
      <patternFill patternType="solid">
        <fgColor rgb="FFFF99"/>
        <bgColor indexed="64"/>
      </patternFill>
    </fill>
  </fills>
  <borders count="251">
    <border outline="0">
      <left>
        <color auto="1"/>
      </left>
      <right>
        <color auto="1"/>
      </right>
      <top>
        <color auto="1"/>
      </top>
      <bottom>
        <color auto="1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>
        <color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>
        <color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64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</borders>
  <cellStyleXfs count="1">
    <xf numFmtId="0" fontId="0" fillId="0" borderId="0" xfId="0"/>
  </cellStyleXfs>
  <cellXfs count="2638">
    <xf numFmtId="0" fontId="0" fillId="0" borderId="0" xfId="0"/>
    <xf numFmtId="0" fontId="1" fillId="2" borderId="1" xfId="0"/>
    <xf numFmtId="0" fontId="2" fillId="3" borderId="2" xfId="0"/>
    <xf numFmtId="0" fontId="2" fillId="4" borderId="3" xfId="0"/>
    <xf numFmtId="0" fontId="3" fillId="5" borderId="4" xfId="0"/>
    <xf numFmtId="0" fontId="3" fillId="6" borderId="5" xfId="0"/>
    <xf numFmtId="0" fontId="1" fillId="7" borderId="6" xfId="0"/>
    <xf numFmtId="0" fontId="1" fillId="8" borderId="7" xfId="0"/>
    <xf numFmtId="0" fontId="1" fillId="9" borderId="8" xfId="0"/>
    <xf numFmtId="0" fontId="1" fillId="10" borderId="9" xfId="0"/>
    <xf numFmtId="0" fontId="1" fillId="11" borderId="10" xfId="0"/>
    <xf numFmtId="0" fontId="1" fillId="12" borderId="11" xfId="0"/>
    <xf numFmtId="0" fontId="1" fillId="13" borderId="12" xfId="0"/>
    <xf numFmtId="0" fontId="1" fillId="14" borderId="13" xfId="0"/>
    <xf numFmtId="0" fontId="1" fillId="15" borderId="14" xfId="0"/>
    <xf numFmtId="0" fontId="1" fillId="16" borderId="15" xfId="0"/>
    <xf numFmtId="0" fontId="1" fillId="17" borderId="16" xfId="0"/>
    <xf numFmtId="9" fontId="4" fillId="18" borderId="17" xfId="0"/>
    <xf numFmtId="44" fontId="4" fillId="19" borderId="18" xfId="0"/>
    <xf numFmtId="42" fontId="4" fillId="20" borderId="19" xfId="0"/>
    <xf numFmtId="43" fontId="4" fillId="21" borderId="20" xfId="0"/>
    <xf numFmtId="41" fontId="4" fillId="22" borderId="21" xfId="0"/>
    <xf numFmtId="0" fontId="5" fillId="23" borderId="22" xfId="0">
      <alignment horizontal="right" vertical="center"/>
    </xf>
    <xf numFmtId="0" fontId="6" fillId="24" borderId="23" xfId="0">
      <alignment horizontal="right" vertical="center"/>
    </xf>
    <xf numFmtId="0" fontId="7" fillId="25" borderId="24" xfId="0">
      <alignment vertical="center"/>
    </xf>
    <xf numFmtId="0" fontId="8" fillId="26" borderId="25" xfId="0">
      <alignment horizontal="center" vertical="center"/>
    </xf>
    <xf numFmtId="0" fontId="9" fillId="27" borderId="26" xfId="0">
      <alignment horizontal="center" vertical="center"/>
    </xf>
    <xf numFmtId="0" fontId="10" fillId="28" borderId="27" xfId="0">
      <alignment horizontal="center" vertical="center"/>
    </xf>
    <xf numFmtId="0" fontId="5" fillId="29" borderId="28" xfId="0">
      <alignment vertical="center"/>
    </xf>
    <xf numFmtId="0" fontId="5" fillId="30" borderId="29" xfId="0">
      <alignment horizontal="center" vertical="center"/>
    </xf>
    <xf numFmtId="176" fontId="5" fillId="31" borderId="30" xfId="0">
      <alignment horizontal="center" vertical="center"/>
    </xf>
    <xf numFmtId="177" fontId="5" fillId="32" borderId="31" xfId="0">
      <alignment horizontal="center" vertical="center"/>
    </xf>
    <xf numFmtId="0" fontId="11" fillId="33" borderId="32" xfId="0"/>
    <xf numFmtId="0" fontId="10" fillId="34" borderId="33" xfId="0">
      <alignment horizontal="left" vertical="center"/>
    </xf>
    <xf numFmtId="49" fontId="5" fillId="35" borderId="34" xfId="0">
      <alignment vertical="center"/>
    </xf>
    <xf numFmtId="0" fontId="5" fillId="36" borderId="35" xfId="0">
      <alignment horizontal="left" vertical="center"/>
    </xf>
    <xf numFmtId="0" fontId="11" fillId="37" borderId="36" xfId="0">
      <alignment horizontal="center" vertical="center"/>
    </xf>
    <xf numFmtId="176" fontId="5" fillId="38" borderId="37" xfId="0">
      <alignment horizontal="center" vertical="center"/>
    </xf>
    <xf numFmtId="0" fontId="11" fillId="39" borderId="38" xfId="0">
      <alignment vertical="center"/>
    </xf>
    <xf numFmtId="178" fontId="12" fillId="40" borderId="39" xfId="0">
      <alignment horizontal="right" vertical="center"/>
    </xf>
    <xf numFmtId="0" fontId="7" fillId="41" borderId="40" xfId="0">
      <alignment horizontal="center" vertical="center"/>
    </xf>
    <xf numFmtId="0" fontId="13" fillId="42" borderId="41" xfId="0">
      <alignment horizontal="left" vertical="center"/>
    </xf>
    <xf numFmtId="0" fontId="5" fillId="43" borderId="42" xfId="0">
      <alignment vertical="center"/>
    </xf>
    <xf numFmtId="0" fontId="14" fillId="44" borderId="43" xfId="0">
      <alignment vertical="center"/>
    </xf>
    <xf numFmtId="49" fontId="7" fillId="45" borderId="44" xfId="0">
      <alignment vertical="center"/>
    </xf>
    <xf numFmtId="0" fontId="5" fillId="46" borderId="45" xfId="0">
      <alignment horizontal="center" vertical="center"/>
    </xf>
    <xf numFmtId="0" fontId="5" fillId="47" borderId="46" xfId="0">
      <alignment vertical="center" wrapText="1"/>
    </xf>
    <xf numFmtId="0" fontId="7" fillId="48" borderId="47" xfId="0"/>
    <xf numFmtId="0" fontId="15" fillId="49" borderId="48" xfId="0">
      <alignment horizontal="center" vertical="center"/>
    </xf>
    <xf numFmtId="0" fontId="15" fillId="50" borderId="49" xfId="0">
      <alignment horizontal="center" vertical="center"/>
    </xf>
    <xf numFmtId="0" fontId="7" fillId="51" borderId="50" xfId="0"/>
    <xf numFmtId="0" fontId="15" fillId="52" borderId="51" xfId="0"/>
    <xf numFmtId="0" fontId="15" fillId="53" borderId="52" xfId="0"/>
    <xf numFmtId="0" fontId="7" fillId="54" borderId="53" xfId="0"/>
    <xf numFmtId="0" fontId="8" fillId="55" borderId="54" xfId="0">
      <alignment horizontal="center" vertical="center"/>
    </xf>
    <xf numFmtId="0" fontId="16" fillId="56" borderId="55" xfId="0">
      <alignment horizontal="center" vertical="center"/>
    </xf>
    <xf numFmtId="0" fontId="17" fillId="57" borderId="56" xfId="0"/>
    <xf numFmtId="0" fontId="5" fillId="58" borderId="57" xfId="0">
      <alignment vertical="center"/>
    </xf>
    <xf numFmtId="0" fontId="5" fillId="59" borderId="58" xfId="0">
      <alignment horizontal="right" vertical="center"/>
    </xf>
    <xf numFmtId="0" fontId="5" fillId="60" borderId="59" xfId="0">
      <alignment horizontal="right"/>
    </xf>
    <xf numFmtId="0" fontId="11" fillId="61" borderId="60" xfId="0"/>
    <xf numFmtId="0" fontId="11" fillId="62" borderId="61" xfId="0">
      <alignment horizontal="lef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9" fillId="65" borderId="64" xfId="0"/>
    <xf numFmtId="49" fontId="5" fillId="66" borderId="65" xfId="0">
      <alignment vertical="center"/>
    </xf>
    <xf numFmtId="49" fontId="11" fillId="67" borderId="66" xfId="0"/>
    <xf numFmtId="49" fontId="11" fillId="68" borderId="67" xfId="0">
      <alignment horizontal="right"/>
    </xf>
    <xf numFmtId="49" fontId="5" fillId="69" borderId="68" xfId="0">
      <alignment horizontal="right"/>
    </xf>
    <xf numFmtId="49" fontId="5" fillId="70" borderId="69" xfId="0">
      <alignment vertical="center"/>
    </xf>
    <xf numFmtId="49" fontId="5" fillId="71" borderId="70" xfId="0">
      <alignment vertical="center"/>
    </xf>
    <xf numFmtId="49" fontId="11" fillId="72" borderId="71" xfId="0"/>
    <xf numFmtId="49" fontId="5" fillId="73" borderId="72" xfId="0">
      <alignment horizontal="right" vertical="center"/>
    </xf>
    <xf numFmtId="49" fontId="20" fillId="74" borderId="73" xfId="0">
      <alignment horizontal="center" vertical="center"/>
    </xf>
    <xf numFmtId="49" fontId="20" fillId="75" borderId="74" xfId="0">
      <alignment horizontal="center" vertical="center" wrapText="1"/>
    </xf>
    <xf numFmtId="49" fontId="20" fillId="76" borderId="75" xfId="0">
      <alignment horizontal="center" vertical="center" wrapText="1"/>
    </xf>
    <xf numFmtId="49" fontId="20" fillId="77" borderId="76" xfId="0">
      <alignment horizontal="center" vertical="center" wrapText="1"/>
    </xf>
    <xf numFmtId="49" fontId="20" fillId="78" borderId="77" xfId="0">
      <alignment horizontal="center" vertical="center" wrapText="1"/>
    </xf>
    <xf numFmtId="49" fontId="5" fillId="79" borderId="78" xfId="0">
      <alignment horizontal="left" vertical="center"/>
    </xf>
    <xf numFmtId="179" fontId="5" fillId="80" borderId="79" xfId="0">
      <alignment horizontal="right" vertical="center"/>
    </xf>
    <xf numFmtId="179" fontId="5" fillId="81" borderId="80" xfId="0">
      <alignment horizontal="right" vertical="center"/>
    </xf>
    <xf numFmtId="49" fontId="5" fillId="82" borderId="81" xfId="0">
      <alignment horizontal="left" vertical="center"/>
    </xf>
    <xf numFmtId="49" fontId="5" fillId="83" borderId="82" xfId="0">
      <alignment vertical="center"/>
    </xf>
    <xf numFmtId="179" fontId="5" fillId="84" borderId="83" xfId="0">
      <alignment horizontal="right" vertical="center"/>
    </xf>
    <xf numFmtId="49" fontId="5" fillId="85" borderId="84" xfId="0">
      <alignment horizontal="center" vertical="center"/>
    </xf>
    <xf numFmtId="0" fontId="7" fillId="86" borderId="85" xfId="0">
      <alignment horizontal="right" vertical="center"/>
    </xf>
    <xf numFmtId="49" fontId="20" fillId="87" borderId="86" xfId="0">
      <alignment horizontal="center" vertical="center"/>
    </xf>
    <xf numFmtId="49" fontId="5" fillId="88" borderId="87" xfId="0">
      <alignment horizontal="right" vertical="center"/>
    </xf>
    <xf numFmtId="49" fontId="5" fillId="89" borderId="88" xfId="0">
      <alignment horizontal="right" vertical="center"/>
    </xf>
    <xf numFmtId="49" fontId="20" fillId="90" borderId="89" xfId="0">
      <alignment horizontal="center" vertical="center"/>
    </xf>
    <xf numFmtId="49" fontId="20" fillId="91" borderId="90" xfId="0">
      <alignment horizontal="center" vertical="center"/>
    </xf>
    <xf numFmtId="179" fontId="5" fillId="92" borderId="91" xfId="0">
      <alignment horizontal="right" vertical="center"/>
    </xf>
    <xf numFmtId="180" fontId="5" fillId="93" borderId="92" xfId="0">
      <alignment horizontal="right" vertical="center"/>
    </xf>
    <xf numFmtId="180" fontId="5" fillId="94" borderId="93" xfId="0">
      <alignment horizontal="right" vertical="center"/>
    </xf>
    <xf numFmtId="180" fontId="5" fillId="95" borderId="94" xfId="0">
      <alignment horizontal="right" vertical="center"/>
    </xf>
    <xf numFmtId="180" fontId="5" fillId="96" borderId="95" xfId="0">
      <alignment horizontal="right" vertical="center"/>
    </xf>
    <xf numFmtId="179" fontId="5" fillId="97" borderId="96" xfId="0">
      <alignment horizontal="right" vertical="center"/>
    </xf>
    <xf numFmtId="179" fontId="5" fillId="98" borderId="97" xfId="0">
      <alignment horizontal="right" vertical="center"/>
    </xf>
    <xf numFmtId="49" fontId="5" fillId="99" borderId="98" xfId="0">
      <alignment vertical="center"/>
    </xf>
    <xf numFmtId="180" fontId="5" fillId="100" borderId="99" xfId="0">
      <alignment horizontal="right" vertical="center"/>
    </xf>
    <xf numFmtId="49" fontId="5" fillId="101" borderId="100" xfId="0">
      <alignment vertical="center"/>
    </xf>
    <xf numFmtId="49" fontId="5" fillId="102" borderId="101" xfId="0">
      <alignment vertical="center"/>
    </xf>
    <xf numFmtId="49" fontId="5" fillId="103" borderId="102" xfId="0">
      <alignment vertical="center"/>
    </xf>
    <xf numFmtId="179" fontId="5" fillId="104" borderId="103" xfId="0">
      <alignment horizontal="right" vertical="center"/>
    </xf>
    <xf numFmtId="49" fontId="5" fillId="105" borderId="104" xfId="0">
      <alignment horizontal="left" vertical="center"/>
    </xf>
    <xf numFmtId="180" fontId="5" fillId="106" borderId="105" xfId="0">
      <alignment horizontal="right" vertical="center"/>
    </xf>
    <xf numFmtId="49" fontId="5" fillId="107" borderId="106" xfId="0">
      <alignment vertical="center"/>
    </xf>
    <xf numFmtId="179" fontId="5" fillId="108" borderId="107" xfId="0">
      <alignment horizontal="right" vertical="center"/>
    </xf>
    <xf numFmtId="49" fontId="5" fillId="109" borderId="108" xfId="0">
      <alignment horizontal="center" vertical="center"/>
    </xf>
    <xf numFmtId="49" fontId="5" fillId="110" borderId="109" xfId="0">
      <alignment horizontal="center" vertical="center"/>
    </xf>
    <xf numFmtId="49" fontId="5" fillId="111" borderId="110" xfId="0">
      <alignment horizontal="center" vertical="center"/>
    </xf>
    <xf numFmtId="179" fontId="5" fillId="112" borderId="111" xfId="0">
      <alignment horizontal="right" vertical="center"/>
    </xf>
    <xf numFmtId="179" fontId="5" fillId="113" borderId="112" xfId="0">
      <alignment horizontal="right" vertical="center"/>
    </xf>
    <xf numFmtId="179" fontId="5" fillId="114" borderId="113" xfId="0">
      <alignment horizontal="right" vertical="center"/>
    </xf>
    <xf numFmtId="49" fontId="5" fillId="115" borderId="114" xfId="0">
      <alignment vertical="center" wrapText="1"/>
    </xf>
    <xf numFmtId="49" fontId="5" fillId="116" borderId="115" xfId="0">
      <alignment vertical="center" wrapText="1"/>
    </xf>
    <xf numFmtId="179" fontId="5" fillId="117" borderId="116" xfId="0">
      <alignment horizontal="right" vertical="center"/>
    </xf>
    <xf numFmtId="179" fontId="5" fillId="118" borderId="117" xfId="0">
      <alignment horizontal="right" vertical="center"/>
    </xf>
    <xf numFmtId="179" fontId="5" fillId="119" borderId="118" xfId="0">
      <alignment horizontal="right" vertical="center"/>
    </xf>
    <xf numFmtId="49" fontId="5" fillId="120" borderId="119" xfId="0">
      <alignment horizontal="center" vertical="center"/>
    </xf>
    <xf numFmtId="179" fontId="5" fillId="121" borderId="120" xfId="0">
      <alignment horizontal="center" vertical="center"/>
    </xf>
    <xf numFmtId="179" fontId="5" fillId="122" borderId="121" xfId="0">
      <alignment horizontal="center" vertical="center"/>
    </xf>
    <xf numFmtId="49" fontId="5" fillId="123" borderId="122" xfId="0">
      <alignment vertical="center"/>
    </xf>
    <xf numFmtId="49" fontId="5" fillId="124" borderId="123" xfId="0">
      <alignment vertical="center"/>
    </xf>
    <xf numFmtId="179" fontId="5" fillId="125" borderId="124" xfId="0">
      <alignment horizontal="right" vertical="center"/>
    </xf>
    <xf numFmtId="49" fontId="5" fillId="126" borderId="125" xfId="0">
      <alignment horizontal="right" vertical="center"/>
    </xf>
    <xf numFmtId="49" fontId="5" fillId="127" borderId="126" xfId="0">
      <alignment vertical="center"/>
    </xf>
    <xf numFmtId="179" fontId="5" fillId="128" borderId="127" xfId="0">
      <alignment horizontal="right" vertical="center"/>
    </xf>
    <xf numFmtId="49" fontId="5" fillId="129" borderId="128" xfId="0">
      <alignment vertical="center"/>
    </xf>
    <xf numFmtId="49" fontId="5" fillId="130" borderId="129" xfId="0">
      <alignment vertical="center"/>
    </xf>
    <xf numFmtId="179" fontId="5" fillId="131" borderId="130" xfId="0">
      <alignment horizontal="right" vertical="center"/>
    </xf>
    <xf numFmtId="179" fontId="5" fillId="132" borderId="131" xfId="0">
      <alignment horizontal="right" vertical="center"/>
    </xf>
    <xf numFmtId="49" fontId="5" fillId="133" borderId="132" xfId="0">
      <alignment horizontal="center" vertical="center"/>
    </xf>
    <xf numFmtId="49" fontId="5" fillId="134" borderId="133" xfId="0">
      <alignment vertical="center"/>
    </xf>
    <xf numFmtId="179" fontId="5" fillId="135" borderId="134" xfId="0">
      <alignment horizontal="right" vertical="center"/>
    </xf>
    <xf numFmtId="179" fontId="5" fillId="136" borderId="135" xfId="0">
      <alignment horizontal="right" vertical="center"/>
    </xf>
    <xf numFmtId="49" fontId="21" fillId="137" borderId="136" xfId="0"/>
    <xf numFmtId="0" fontId="5" fillId="138" borderId="137" xfId="0">
      <alignment vertical="center"/>
    </xf>
    <xf numFmtId="49" fontId="22" fillId="139" borderId="138" xfId="0">
      <alignment horizontal="center" vertical="center"/>
    </xf>
    <xf numFmtId="49" fontId="5" fillId="140" borderId="139" xfId="0">
      <alignment horizontal="center" vertical="center"/>
    </xf>
    <xf numFmtId="49" fontId="5" fillId="141" borderId="140" xfId="0">
      <alignment vertical="center"/>
    </xf>
    <xf numFmtId="179" fontId="5" fillId="142" borderId="141" xfId="0">
      <alignment horizontal="right" vertical="center"/>
    </xf>
    <xf numFmtId="180" fontId="5" fillId="143" borderId="142" xfId="0">
      <alignment horizontal="center" vertical="center"/>
    </xf>
    <xf numFmtId="49" fontId="5" fillId="144" borderId="143" xfId="0">
      <alignment horizontal="center" vertical="center"/>
    </xf>
    <xf numFmtId="49" fontId="5" fillId="145" borderId="144" xfId="0">
      <alignment horizontal="center" vertical="center"/>
    </xf>
    <xf numFmtId="49" fontId="5" fillId="146" borderId="145" xfId="0">
      <alignment horizontal="left" vertical="center"/>
    </xf>
    <xf numFmtId="179" fontId="5" fillId="147" borderId="146" xfId="0">
      <alignment horizontal="right" vertical="center"/>
    </xf>
    <xf numFmtId="49" fontId="5" fillId="148" borderId="147" xfId="0">
      <alignment horizontal="center" vertical="center"/>
    </xf>
    <xf numFmtId="49" fontId="5" fillId="149" borderId="148" xfId="0">
      <alignment horizontal="center" vertical="center"/>
    </xf>
    <xf numFmtId="49" fontId="5" fillId="150" borderId="149" xfId="0">
      <alignment horizontal="center" vertical="center"/>
    </xf>
    <xf numFmtId="0" fontId="5" fillId="151" borderId="150" xfId="0">
      <alignment horizontal="right" vertical="center"/>
    </xf>
    <xf numFmtId="49" fontId="20" fillId="152" borderId="151" xfId="0">
      <alignment horizontal="center" vertical="center"/>
    </xf>
    <xf numFmtId="49" fontId="20" fillId="153" borderId="152" xfId="0">
      <alignment horizontal="center" vertical="center"/>
    </xf>
    <xf numFmtId="0" fontId="20" fillId="154" borderId="153" xfId="0">
      <alignment horizontal="center" vertical="center"/>
    </xf>
    <xf numFmtId="0" fontId="20" fillId="155" borderId="154" xfId="0">
      <alignment horizontal="center" vertical="center"/>
    </xf>
    <xf numFmtId="0" fontId="20" fillId="156" borderId="155" xfId="0">
      <alignment horizontal="center" vertical="center"/>
    </xf>
    <xf numFmtId="0" fontId="20" fillId="157" borderId="156" xfId="0">
      <alignment horizontal="center" vertical="center"/>
    </xf>
    <xf numFmtId="49" fontId="20" fillId="158" borderId="157" xfId="0">
      <alignment horizontal="center" vertical="center"/>
    </xf>
    <xf numFmtId="49" fontId="20" fillId="159" borderId="158" xfId="0">
      <alignment horizontal="center" vertical="center" wrapText="1"/>
    </xf>
    <xf numFmtId="49" fontId="5" fillId="160" borderId="159" xfId="0">
      <alignment vertical="center"/>
    </xf>
    <xf numFmtId="0" fontId="20" fillId="161" borderId="160" xfId="0">
      <alignment horizontal="center" vertical="center"/>
    </xf>
    <xf numFmtId="49" fontId="5" fillId="162" borderId="161" xfId="0">
      <alignment horizontal="center" vertical="center"/>
    </xf>
    <xf numFmtId="0" fontId="5" fillId="163" borderId="162" xfId="0"/>
    <xf numFmtId="0" fontId="18" fillId="164" borderId="163" xfId="0">
      <alignment horizontal="left" vertical="center"/>
    </xf>
    <xf numFmtId="49" fontId="5" fillId="165" borderId="164" xfId="0"/>
    <xf numFmtId="49" fontId="20" fillId="166" borderId="165" xfId="0">
      <alignment horizontal="left" vertical="center"/>
    </xf>
    <xf numFmtId="49" fontId="5" fillId="167" borderId="166" xfId="0">
      <alignment horizontal="left" vertical="center"/>
    </xf>
    <xf numFmtId="49" fontId="5" fillId="168" borderId="167" xfId="0">
      <alignment vertical="center" shrinkToFit="1"/>
    </xf>
    <xf numFmtId="49" fontId="5" fillId="169" borderId="168" xfId="0">
      <alignment vertical="center" shrinkToFit="1"/>
    </xf>
    <xf numFmtId="49" fontId="5" fillId="170" borderId="169" xfId="0">
      <alignment horizontal="left" vertical="center"/>
    </xf>
    <xf numFmtId="49" fontId="5" fillId="171" borderId="170" xfId="0">
      <alignment vertical="center" shrinkToFit="1"/>
    </xf>
    <xf numFmtId="49" fontId="5" fillId="172" borderId="171" xfId="0">
      <alignment vertical="center" shrinkToFit="1"/>
    </xf>
    <xf numFmtId="49" fontId="7" fillId="173" borderId="172" xfId="0">
      <alignment horizontal="center" vertical="center"/>
    </xf>
    <xf numFmtId="49" fontId="5" fillId="174" borderId="173" xfId="0">
      <alignment horizontal="center" vertical="center" shrinkToFit="1"/>
    </xf>
    <xf numFmtId="49" fontId="5" fillId="175" borderId="174" xfId="0">
      <alignment horizontal="center" vertical="center"/>
    </xf>
    <xf numFmtId="0" fontId="5" fillId="176" borderId="175" xfId="0"/>
    <xf numFmtId="0" fontId="5" fillId="177" borderId="176" xfId="0">
      <alignment horizontal="left"/>
    </xf>
    <xf numFmtId="49" fontId="5" fillId="178" borderId="177" xfId="0">
      <alignment vertical="center"/>
    </xf>
    <xf numFmtId="49" fontId="5" fillId="179" borderId="178" xfId="0">
      <alignment vertical="center" wrapText="1"/>
    </xf>
    <xf numFmtId="49" fontId="5" fillId="180" borderId="179" xfId="0">
      <alignment vertical="center" wrapText="1"/>
    </xf>
    <xf numFmtId="49" fontId="5" fillId="181" borderId="180" xfId="0">
      <alignment vertical="center" wrapText="1"/>
    </xf>
    <xf numFmtId="49" fontId="5" fillId="182" borderId="181" xfId="0">
      <alignment vertical="center"/>
    </xf>
    <xf numFmtId="49" fontId="5" fillId="183" borderId="182" xfId="0">
      <alignment vertical="center" wrapText="1"/>
    </xf>
    <xf numFmtId="49" fontId="5" fillId="184" borderId="183" xfId="0">
      <alignment vertical="center" wrapText="1"/>
    </xf>
    <xf numFmtId="49" fontId="5" fillId="185" borderId="184" xfId="0">
      <alignment horizontal="center" vertical="center" wrapText="1"/>
    </xf>
    <xf numFmtId="179" fontId="5" fillId="186" borderId="185" xfId="0">
      <alignment horizontal="center" vertical="center"/>
    </xf>
    <xf numFmtId="49" fontId="5" fillId="187" borderId="186" xfId="0">
      <alignment vertical="center"/>
    </xf>
    <xf numFmtId="49" fontId="5" fillId="188" borderId="187" xfId="0">
      <alignment horizontal="center" vertical="center"/>
    </xf>
    <xf numFmtId="49" fontId="5" fillId="189" borderId="188" xfId="0">
      <alignment horizontal="center" vertical="center"/>
    </xf>
    <xf numFmtId="179" fontId="5" fillId="190" borderId="189" xfId="0">
      <alignment horizontal="center" vertical="center"/>
    </xf>
    <xf numFmtId="49" fontId="5" fillId="191" borderId="190" xfId="0">
      <alignment vertical="center" wrapText="1"/>
    </xf>
    <xf numFmtId="0" fontId="5" fillId="192" borderId="191" xfId="0">
      <alignment horizontal="center" vertical="center"/>
    </xf>
    <xf numFmtId="0" fontId="5" fillId="193" borderId="192" xfId="0">
      <alignment wrapText="1"/>
    </xf>
    <xf numFmtId="49" fontId="5" fillId="194" borderId="193" xfId="0">
      <alignment horizontal="center" vertical="center"/>
    </xf>
    <xf numFmtId="49" fontId="5" fillId="195" borderId="194" xfId="0">
      <alignment vertical="center"/>
    </xf>
    <xf numFmtId="49" fontId="5" fillId="196" borderId="195" xfId="0">
      <alignment horizontal="center" vertical="center"/>
    </xf>
    <xf numFmtId="49" fontId="5" fillId="197" borderId="196" xfId="0">
      <alignment horizontal="left" vertical="center"/>
    </xf>
    <xf numFmtId="0" fontId="23" fillId="198" borderId="197" xfId="0"/>
    <xf numFmtId="0" fontId="24" fillId="199" borderId="198" xfId="0"/>
    <xf numFmtId="0" fontId="20" fillId="200" borderId="199" xfId="0">
      <alignment horizontal="center" vertical="center"/>
    </xf>
    <xf numFmtId="0" fontId="25" fillId="201" borderId="200" xfId="0"/>
    <xf numFmtId="49" fontId="5" fillId="202" borderId="201" xfId="0">
      <alignment horizontal="left" vertical="center" wrapText="1"/>
    </xf>
    <xf numFmtId="0" fontId="5" fillId="203" borderId="202" xfId="0">
      <alignment vertical="center"/>
    </xf>
    <xf numFmtId="0" fontId="5" fillId="204" borderId="203" xfId="0">
      <alignment vertical="center"/>
    </xf>
    <xf numFmtId="0" fontId="5" fillId="205" borderId="204" xfId="0">
      <alignment horizontal="right" vertical="center"/>
    </xf>
    <xf numFmtId="0" fontId="20" fillId="206" borderId="205" xfId="0">
      <alignment horizontal="center" vertical="center"/>
    </xf>
    <xf numFmtId="0" fontId="20" fillId="207" borderId="206" xfId="0">
      <alignment horizontal="center" vertical="center"/>
    </xf>
    <xf numFmtId="0" fontId="21" fillId="208" borderId="207" xfId="0"/>
    <xf numFmtId="0" fontId="21" fillId="209" borderId="208" xfId="0"/>
    <xf numFmtId="0" fontId="21" fillId="210" borderId="209" xfId="0"/>
    <xf numFmtId="0" fontId="24" fillId="211" borderId="210" xfId="0"/>
    <xf numFmtId="0" fontId="21" fillId="212" borderId="211" xfId="0"/>
    <xf numFmtId="0" fontId="20" fillId="213" borderId="212" xfId="0">
      <alignment horizontal="center" vertical="center"/>
    </xf>
    <xf numFmtId="0" fontId="20" fillId="214" borderId="213" xfId="0">
      <alignment horizontal="center" vertical="center" wrapText="1"/>
    </xf>
    <xf numFmtId="0" fontId="20" fillId="215" borderId="214" xfId="0">
      <alignment horizontal="center" vertical="center"/>
    </xf>
    <xf numFmtId="0" fontId="20" fillId="216" borderId="215" xfId="0">
      <alignment horizontal="center" vertical="center" wrapText="1"/>
    </xf>
    <xf numFmtId="0" fontId="5" fillId="217" borderId="216" xfId="0">
      <alignment vertical="center"/>
    </xf>
    <xf numFmtId="179" fontId="5" fillId="218" borderId="217" xfId="0">
      <alignment horizontal="right" vertical="center"/>
    </xf>
    <xf numFmtId="0" fontId="5" fillId="219" borderId="218" xfId="0">
      <alignment horizontal="center" vertical="center"/>
    </xf>
    <xf numFmtId="0" fontId="7" fillId="220" borderId="219" xfId="0">
      <alignment horizontal="center" wrapText="1"/>
    </xf>
    <xf numFmtId="179" fontId="5" fillId="221" borderId="220" xfId="0">
      <alignment horizontal="right" vertical="center"/>
    </xf>
    <xf numFmtId="180" fontId="5" fillId="222" borderId="221" xfId="0">
      <alignment horizontal="right" vertical="center"/>
    </xf>
    <xf numFmtId="0" fontId="26" fillId="223" borderId="222" xfId="0">
      <alignment horizontal="center" vertical="center"/>
    </xf>
    <xf numFmtId="0" fontId="17" fillId="224" borderId="223" xfId="0">
      <alignment vertical="center"/>
    </xf>
    <xf numFmtId="0" fontId="17" fillId="225" borderId="224" xfId="0">
      <alignment horizontal="right" vertical="center"/>
    </xf>
    <xf numFmtId="0" fontId="17" fillId="226" borderId="225" xfId="0">
      <alignment vertical="center"/>
    </xf>
    <xf numFmtId="0" fontId="17" fillId="227" borderId="226" xfId="0">
      <alignment horizontal="right" vertical="center"/>
    </xf>
    <xf numFmtId="0" fontId="5" fillId="228" borderId="227" xfId="0">
      <alignment horizontal="right" vertical="center"/>
    </xf>
    <xf numFmtId="179" fontId="5" fillId="229" borderId="228" xfId="0">
      <alignment horizontal="center" vertical="center"/>
    </xf>
    <xf numFmtId="0" fontId="5" fillId="230" borderId="229" xfId="0">
      <alignment horizontal="center" vertical="center" wrapText="1"/>
    </xf>
    <xf numFmtId="179" fontId="5" fillId="231" borderId="230" xfId="0">
      <alignment horizontal="right" vertical="center" wrapText="1"/>
    </xf>
    <xf numFmtId="0" fontId="18" fillId="232" borderId="231" xfId="0">
      <alignment horizontal="center" vertical="center" wrapText="1"/>
    </xf>
    <xf numFmtId="0" fontId="8" fillId="233" borderId="232" xfId="0"/>
    <xf numFmtId="0" fontId="5" fillId="234" borderId="233" xfId="0">
      <alignment horizontal="left" vertical="center" wrapText="1"/>
    </xf>
    <xf numFmtId="0" fontId="7" fillId="235" borderId="234" xfId="0">
      <alignment horizontal="center" vertical="center" wrapText="1"/>
    </xf>
    <xf numFmtId="0" fontId="7" fillId="236" borderId="235" xfId="0">
      <alignment vertical="center" wrapText="1"/>
    </xf>
    <xf numFmtId="0" fontId="5" fillId="237" borderId="236" xfId="0">
      <alignment horizontal="left" vertical="center" wrapText="1"/>
    </xf>
    <xf numFmtId="177" fontId="5" fillId="238" borderId="237" xfId="0">
      <alignment horizontal="right" vertical="center"/>
    </xf>
    <xf numFmtId="177" fontId="5" fillId="239" borderId="238" xfId="0">
      <alignment horizontal="right" vertical="center"/>
    </xf>
    <xf numFmtId="0" fontId="5" fillId="240" borderId="239" xfId="0">
      <alignment horizontal="left" vertical="center"/>
    </xf>
    <xf numFmtId="0" fontId="5" fillId="241" borderId="240" xfId="0">
      <alignment horizontal="right" vertical="center"/>
    </xf>
    <xf numFmtId="0" fontId="21" fillId="242" borderId="241" xfId="0"/>
    <xf numFmtId="0" fontId="5" fillId="243" borderId="242" xfId="0">
      <alignment vertical="center" wrapText="1"/>
    </xf>
    <xf numFmtId="0" fontId="17" fillId="244" borderId="243" xfId="0">
      <alignment horizontal="center" vertical="center"/>
    </xf>
    <xf numFmtId="0" fontId="17" fillId="245" borderId="244" xfId="0"/>
    <xf numFmtId="0" fontId="17" fillId="246" borderId="245" xfId="0">
      <alignment horizontal="center"/>
    </xf>
    <xf numFmtId="0" fontId="17" fillId="247" borderId="246" xfId="0">
      <alignment horizontal="center" vertical="center"/>
    </xf>
    <xf numFmtId="177" fontId="5" fillId="248" borderId="247" xfId="0">
      <alignment horizontal="right" vertical="center"/>
    </xf>
    <xf numFmtId="180" fontId="5" fillId="249" borderId="248" xfId="0">
      <alignment horizontal="right" vertical="center"/>
    </xf>
    <xf numFmtId="178" fontId="5" fillId="250" borderId="249" xfId="0">
      <alignment horizontal="right" vertical="center"/>
    </xf>
    <xf numFmtId="178" fontId="5" fillId="251" borderId="250" xfId="0">
      <alignment horizontal="right" vertical="center"/>
    </xf>
    <xf numFmtId="0" fontId="5" fillId="23" borderId="22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10" fillId="28" borderId="27" xfId="0">
      <alignment horizontal="center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176" fontId="5" fillId="31" borderId="30" xfId="0">
      <alignment horizontal="center" vertical="center"/>
    </xf>
    <xf numFmtId="0" fontId="5" fillId="30" borderId="29" xfId="0">
      <alignment horizontal="center" vertical="center"/>
    </xf>
    <xf numFmtId="177" fontId="5" fillId="32" borderId="31" xfId="0">
      <alignment horizontal="center" vertical="center"/>
    </xf>
    <xf numFmtId="0" fontId="5" fillId="30" borderId="29" xfId="0">
      <alignment horizontal="center" vertical="center"/>
    </xf>
    <xf numFmtId="176" fontId="5" fillId="31" borderId="30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0" fillId="34" borderId="33" xfId="0">
      <alignment horizontal="left"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0" borderId="29" xfId="0">
      <alignment horizontal="center" vertical="center"/>
    </xf>
    <xf numFmtId="0" fontId="5" fillId="36" borderId="35" xfId="0">
      <alignment horizontal="left" vertical="center"/>
    </xf>
    <xf numFmtId="0" fontId="5" fillId="30" borderId="29" xfId="0">
      <alignment horizontal="center" vertical="center"/>
    </xf>
    <xf numFmtId="0" fontId="5" fillId="36" borderId="35" xfId="0">
      <alignment horizontal="left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0" fillId="28" borderId="27" xfId="0">
      <alignment horizontal="center"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1" fillId="37" borderId="36" xfId="0">
      <alignment horizontal="center" vertical="center"/>
    </xf>
    <xf numFmtId="176" fontId="5" fillId="38" borderId="37" xfId="0">
      <alignment horizontal="center" vertical="center"/>
    </xf>
    <xf numFmtId="0" fontId="5" fillId="30" borderId="29" xfId="0">
      <alignment horizontal="center" vertical="center"/>
    </xf>
    <xf numFmtId="176" fontId="5" fillId="38" borderId="37" xfId="0">
      <alignment horizontal="center" vertical="center"/>
    </xf>
    <xf numFmtId="0" fontId="5" fillId="30" borderId="29" xfId="0">
      <alignment horizontal="center" vertical="center"/>
    </xf>
    <xf numFmtId="176" fontId="5" fillId="38" borderId="37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5" fillId="29" borderId="28" xfId="0">
      <alignment vertical="center"/>
    </xf>
    <xf numFmtId="49" fontId="5" fillId="35" borderId="34" xfId="0">
      <alignment vertical="center"/>
    </xf>
    <xf numFmtId="0" fontId="11" fillId="39" borderId="38" xfId="0">
      <alignment vertical="center"/>
    </xf>
    <xf numFmtId="0" fontId="11" fillId="39" borderId="38" xfId="0">
      <alignment vertical="center"/>
    </xf>
    <xf numFmtId="0" fontId="11" fillId="39" borderId="38" xfId="0">
      <alignment vertical="center"/>
    </xf>
    <xf numFmtId="0" fontId="11" fillId="39" borderId="38" xfId="0">
      <alignment vertical="center"/>
    </xf>
    <xf numFmtId="0" fontId="11" fillId="39" borderId="38" xfId="0">
      <alignment vertical="center"/>
    </xf>
    <xf numFmtId="0" fontId="5" fillId="30" borderId="29" xfId="0">
      <alignment horizontal="center" vertical="center"/>
    </xf>
    <xf numFmtId="178" fontId="12" fillId="40" borderId="39" xfId="0">
      <alignment horizontal="right" vertical="center"/>
    </xf>
    <xf numFmtId="0" fontId="7" fillId="41" borderId="40" xfId="0">
      <alignment horizontal="center" vertical="center"/>
    </xf>
    <xf numFmtId="178" fontId="12" fillId="40" borderId="39" xfId="0">
      <alignment horizontal="right" vertical="center"/>
    </xf>
    <xf numFmtId="0" fontId="7" fillId="41" borderId="40" xfId="0">
      <alignment horizontal="center" vertical="center"/>
    </xf>
    <xf numFmtId="178" fontId="12" fillId="40" borderId="39" xfId="0">
      <alignment horizontal="right" vertical="center"/>
    </xf>
    <xf numFmtId="0" fontId="7" fillId="41" borderId="40" xfId="0">
      <alignment horizontal="center" vertical="center"/>
    </xf>
    <xf numFmtId="0" fontId="11" fillId="39" borderId="38" xfId="0">
      <alignment vertical="center"/>
    </xf>
    <xf numFmtId="0" fontId="11" fillId="39" borderId="38" xfId="0">
      <alignment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0" fillId="34" borderId="33" xfId="0">
      <alignment horizontal="left"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3" fillId="42" borderId="41" xfId="0">
      <alignment horizontal="left" vertical="center"/>
    </xf>
    <xf numFmtId="0" fontId="5" fillId="29" borderId="28" xfId="0">
      <alignment vertical="center"/>
    </xf>
    <xf numFmtId="0" fontId="5" fillId="43" borderId="42" xfId="0">
      <alignment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14" fillId="44" borderId="43" xfId="0">
      <alignment vertical="center"/>
    </xf>
    <xf numFmtId="0" fontId="5" fillId="36" borderId="35" xfId="0">
      <alignment horizontal="left" vertical="center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49" fontId="7" fillId="45" borderId="44" xfId="0">
      <alignment vertical="center"/>
    </xf>
    <xf numFmtId="0" fontId="5" fillId="46" borderId="45" xfId="0">
      <alignment horizontal="center" vertical="center"/>
    </xf>
    <xf numFmtId="0" fontId="5" fillId="46" borderId="45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5" fillId="29" borderId="28" xfId="0">
      <alignment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4" fillId="44" borderId="43" xfId="0">
      <alignment vertical="center"/>
    </xf>
    <xf numFmtId="0" fontId="5" fillId="47" borderId="46" xfId="0">
      <alignment vertical="center" wrapText="1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49" fontId="7" fillId="45" borderId="44" xfId="0">
      <alignment vertical="center"/>
    </xf>
    <xf numFmtId="0" fontId="5" fillId="46" borderId="45" xfId="0">
      <alignment horizontal="center" vertical="center"/>
    </xf>
    <xf numFmtId="0" fontId="5" fillId="46" borderId="45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5" fillId="29" borderId="28" xfId="0">
      <alignment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5" fillId="47" borderId="46" xfId="0">
      <alignment vertical="center" wrapText="1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49" fontId="5" fillId="35" borderId="34" xfId="0">
      <alignment vertical="center"/>
    </xf>
    <xf numFmtId="49" fontId="5" fillId="35" borderId="34" xfId="0">
      <alignment vertical="center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4" fillId="44" borderId="43" xfId="0">
      <alignment vertical="center"/>
    </xf>
    <xf numFmtId="0" fontId="5" fillId="47" borderId="46" xfId="0">
      <alignment vertical="center" wrapText="1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49" fontId="5" fillId="35" borderId="34" xfId="0">
      <alignment vertical="center"/>
    </xf>
    <xf numFmtId="49" fontId="5" fillId="35" borderId="34" xfId="0">
      <alignment vertical="center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5" fillId="29" borderId="28" xfId="0">
      <alignment vertical="center"/>
    </xf>
    <xf numFmtId="0" fontId="7" fillId="48" borderId="47" xfId="0"/>
    <xf numFmtId="0" fontId="15" fillId="49" borderId="48" xfId="0">
      <alignment horizontal="center" vertical="center"/>
    </xf>
    <xf numFmtId="0" fontId="15" fillId="50" borderId="49" xfId="0">
      <alignment horizontal="center" vertical="center"/>
    </xf>
    <xf numFmtId="0" fontId="15" fillId="49" borderId="48" xfId="0">
      <alignment horizontal="center" vertical="center"/>
    </xf>
    <xf numFmtId="0" fontId="15" fillId="49" borderId="48" xfId="0">
      <alignment horizontal="center" vertical="center"/>
    </xf>
    <xf numFmtId="0" fontId="15" fillId="49" borderId="48" xfId="0">
      <alignment horizontal="center" vertical="center"/>
    </xf>
    <xf numFmtId="0" fontId="15" fillId="49" borderId="48" xfId="0">
      <alignment horizontal="center" vertical="center"/>
    </xf>
    <xf numFmtId="0" fontId="15" fillId="49" borderId="48" xfId="0">
      <alignment horizontal="center" vertical="center"/>
    </xf>
    <xf numFmtId="0" fontId="15" fillId="49" borderId="48" xfId="0">
      <alignment horizontal="center" vertical="center"/>
    </xf>
    <xf numFmtId="0" fontId="7" fillId="51" borderId="50" xfId="0"/>
    <xf numFmtId="0" fontId="15" fillId="50" borderId="49" xfId="0">
      <alignment horizontal="center" vertical="center"/>
    </xf>
    <xf numFmtId="0" fontId="15" fillId="50" borderId="49" xfId="0">
      <alignment horizontal="center" vertical="center"/>
    </xf>
    <xf numFmtId="0" fontId="15" fillId="49" borderId="48" xfId="0">
      <alignment horizontal="center" vertical="center"/>
    </xf>
    <xf numFmtId="0" fontId="15" fillId="52" borderId="51" xfId="0"/>
    <xf numFmtId="0" fontId="15" fillId="52" borderId="51" xfId="0"/>
    <xf numFmtId="0" fontId="15" fillId="52" borderId="51" xfId="0"/>
    <xf numFmtId="0" fontId="15" fillId="53" borderId="52" xfId="0"/>
    <xf numFmtId="0" fontId="15" fillId="52" borderId="51" xfId="0"/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9" fillId="65" borderId="64" xfId="0"/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5" fillId="66" borderId="65" xfId="0">
      <alignment vertical="center"/>
    </xf>
    <xf numFmtId="49" fontId="5" fillId="66" borderId="65" xfId="0">
      <alignment vertical="center"/>
    </xf>
    <xf numFmtId="49" fontId="5" fillId="66" borderId="65" xfId="0">
      <alignment vertical="center"/>
    </xf>
    <xf numFmtId="49" fontId="11" fillId="67" borderId="66" xfId="0"/>
    <xf numFmtId="49" fontId="5" fillId="66" borderId="65" xfId="0">
      <alignment vertical="center"/>
    </xf>
    <xf numFmtId="49" fontId="5" fillId="66" borderId="65" xfId="0">
      <alignment vertical="center"/>
    </xf>
    <xf numFmtId="49" fontId="5" fillId="66" borderId="65" xfId="0">
      <alignment vertical="center"/>
    </xf>
    <xf numFmtId="49" fontId="5" fillId="66" borderId="65" xfId="0">
      <alignment vertical="center"/>
    </xf>
    <xf numFmtId="49" fontId="11" fillId="68" borderId="67" xfId="0">
      <alignment horizontal="right"/>
    </xf>
    <xf numFmtId="49" fontId="5" fillId="69" borderId="68" xfId="0">
      <alignment horizontal="right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1" borderId="70" xfId="0">
      <alignment vertical="center"/>
    </xf>
    <xf numFmtId="49" fontId="11" fillId="72" borderId="71" xfId="0"/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3" borderId="72" xfId="0">
      <alignment horizontal="right" vertical="center"/>
    </xf>
    <xf numFmtId="49" fontId="5" fillId="73" borderId="72" xfId="0">
      <alignment horizontal="right" vertical="center"/>
    </xf>
    <xf numFmtId="49" fontId="20" fillId="74" borderId="73" xfId="0">
      <alignment horizontal="center" vertical="center"/>
    </xf>
    <xf numFmtId="49" fontId="20" fillId="75" borderId="74" xfId="0">
      <alignment horizontal="center" vertical="center" wrapText="1"/>
    </xf>
    <xf numFmtId="49" fontId="20" fillId="76" borderId="75" xfId="0">
      <alignment horizontal="center" vertical="center" wrapText="1"/>
    </xf>
    <xf numFmtId="49" fontId="20" fillId="76" borderId="75" xfId="0">
      <alignment horizontal="center" vertical="center" wrapText="1"/>
    </xf>
    <xf numFmtId="49" fontId="20" fillId="77" borderId="76" xfId="0">
      <alignment horizontal="center" vertical="center" wrapText="1"/>
    </xf>
    <xf numFmtId="49" fontId="20" fillId="78" borderId="77" xfId="0">
      <alignment horizontal="center" vertical="center" wrapText="1"/>
    </xf>
    <xf numFmtId="49" fontId="20" fillId="78" borderId="77" xfId="0">
      <alignment horizontal="center" vertical="center" wrapText="1"/>
    </xf>
    <xf numFmtId="49" fontId="20" fillId="78" borderId="77" xfId="0">
      <alignment horizontal="center" vertical="center" wrapText="1"/>
    </xf>
    <xf numFmtId="49" fontId="20" fillId="78" borderId="77" xfId="0">
      <alignment horizontal="center" vertical="center" wrapText="1"/>
    </xf>
    <xf numFmtId="49" fontId="20" fillId="75" borderId="74" xfId="0">
      <alignment horizontal="center" vertical="center" wrapText="1"/>
    </xf>
    <xf numFmtId="49" fontId="5" fillId="79" borderId="78" xfId="0">
      <alignment horizontal="left" vertical="center"/>
    </xf>
    <xf numFmtId="179" fontId="5" fillId="252" borderId="79" xfId="0" applyFill="1">
      <alignment horizontal="right" vertical="center"/>
    </xf>
    <xf numFmtId="179" fontId="5" fillId="252" borderId="80" xfId="0" applyFill="1">
      <alignment horizontal="right" vertical="center"/>
    </xf>
    <xf numFmtId="49" fontId="5" fillId="82" borderId="81" xfId="0">
      <alignment horizontal="left" vertical="center"/>
    </xf>
    <xf numFmtId="49" fontId="5" fillId="82" borderId="81" xfId="0">
      <alignment horizontal="left" vertical="center"/>
    </xf>
    <xf numFmtId="49" fontId="5" fillId="83" borderId="82" xfId="0">
      <alignment vertical="center"/>
    </xf>
    <xf numFmtId="179" fontId="5" fillId="252" borderId="83" xfId="0" applyFill="1">
      <alignment horizontal="right" vertical="center"/>
    </xf>
    <xf numFmtId="49" fontId="5" fillId="83" borderId="82" xfId="0">
      <alignment vertical="center"/>
    </xf>
    <xf numFmtId="49" fontId="5" fillId="252" borderId="84" xfId="0" applyFill="1">
      <alignment horizontal="center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82" borderId="81" xfId="0">
      <alignment horizontal="left" vertical="center"/>
    </xf>
    <xf numFmtId="49" fontId="5" fillId="82" borderId="81" xfId="0">
      <alignment horizontal="left" vertical="center"/>
    </xf>
    <xf numFmtId="49" fontId="5" fillId="82" borderId="81" xfId="0">
      <alignment horizontal="left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79" borderId="78" xfId="0">
      <alignment horizontal="left" vertical="center"/>
    </xf>
    <xf numFmtId="49" fontId="5" fillId="82" borderId="81" xfId="0">
      <alignment horizontal="left" vertical="center"/>
    </xf>
    <xf numFmtId="49" fontId="11" fillId="67" borderId="66" xfId="0"/>
    <xf numFmtId="0" fontId="7" fillId="25" borderId="24" xfId="0">
      <alignment vertical="center"/>
    </xf>
    <xf numFmtId="0" fontId="7" fillId="25" borderId="24" xfId="0">
      <alignment vertical="center"/>
    </xf>
    <xf numFmtId="0" fontId="11" fillId="33" borderId="32" xfId="0"/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86" borderId="85" xfId="0">
      <alignment horizontal="right" vertical="center"/>
    </xf>
    <xf numFmtId="0" fontId="5" fillId="23" borderId="22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5" fillId="88" borderId="87" xfId="0">
      <alignment horizontal="right" vertical="center"/>
    </xf>
    <xf numFmtId="0" fontId="5" fillId="23" borderId="22" xfId="0">
      <alignment horizontal="right"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3" borderId="72" xfId="0">
      <alignment horizontal="right" vertical="center"/>
    </xf>
    <xf numFmtId="49" fontId="5" fillId="89" borderId="88" xfId="0">
      <alignment horizontal="right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90" borderId="89" xfId="0">
      <alignment horizontal="center" vertical="center"/>
    </xf>
    <xf numFmtId="49" fontId="20" fillId="91" borderId="90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80" fontId="5" fillId="93" borderId="92" xfId="0">
      <alignment horizontal="right" vertical="center"/>
    </xf>
    <xf numFmtId="180" fontId="5" fillId="94" borderId="93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80" fontId="5" fillId="95" borderId="94" xfId="0">
      <alignment horizontal="right" vertical="center"/>
    </xf>
    <xf numFmtId="180" fontId="5" fillId="96" borderId="95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79" fontId="5" fillId="97" borderId="96" xfId="0">
      <alignment horizontal="right" vertical="center"/>
    </xf>
    <xf numFmtId="179" fontId="5" fillId="98" borderId="97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99" borderId="98" xfId="0">
      <alignment vertical="center"/>
    </xf>
    <xf numFmtId="180" fontId="5" fillId="100" borderId="99" xfId="0">
      <alignment horizontal="right" vertical="center"/>
    </xf>
    <xf numFmtId="180" fontId="5" fillId="100" borderId="99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99" borderId="98" xfId="0">
      <alignment vertical="center"/>
    </xf>
    <xf numFmtId="180" fontId="5" fillId="100" borderId="99" xfId="0">
      <alignment horizontal="right" vertical="center"/>
    </xf>
    <xf numFmtId="180" fontId="5" fillId="100" borderId="99" xfId="0">
      <alignment horizontal="right" vertical="center"/>
    </xf>
    <xf numFmtId="49" fontId="5" fillId="101" borderId="100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02" borderId="101" xfId="0">
      <alignment vertical="center"/>
    </xf>
    <xf numFmtId="179" fontId="5" fillId="98" borderId="97" xfId="0">
      <alignment horizontal="right" vertical="center"/>
    </xf>
    <xf numFmtId="180" fontId="5" fillId="100" borderId="99" xfId="0">
      <alignment horizontal="right" vertical="center"/>
    </xf>
    <xf numFmtId="49" fontId="5" fillId="103" borderId="102" xfId="0">
      <alignment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05" borderId="104" xfId="0">
      <alignment horizontal="left" vertical="center"/>
    </xf>
    <xf numFmtId="180" fontId="5" fillId="106" borderId="105" xfId="0">
      <alignment horizontal="right" vertical="center"/>
    </xf>
    <xf numFmtId="180" fontId="5" fillId="100" borderId="99" xfId="0">
      <alignment horizontal="right" vertical="center"/>
    </xf>
    <xf numFmtId="49" fontId="5" fillId="107" borderId="106" xfId="0">
      <alignment vertical="center"/>
    </xf>
    <xf numFmtId="179" fontId="5" fillId="108" borderId="107" xfId="0">
      <alignment horizontal="right" vertical="center"/>
    </xf>
    <xf numFmtId="179" fontId="5" fillId="108" borderId="107" xfId="0">
      <alignment horizontal="right" vertical="center"/>
    </xf>
    <xf numFmtId="49" fontId="5" fillId="109" borderId="108" xfId="0">
      <alignment horizontal="center" vertical="center"/>
    </xf>
    <xf numFmtId="49" fontId="5" fillId="110" borderId="109" xfId="0">
      <alignment horizontal="center" vertical="center"/>
    </xf>
    <xf numFmtId="49" fontId="5" fillId="111" borderId="110" xfId="0">
      <alignment horizontal="center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179" fontId="5" fillId="252" borderId="111" xfId="0" applyFill="1">
      <alignment horizontal="right" vertical="center"/>
    </xf>
    <xf numFmtId="49" fontId="5" fillId="101" borderId="100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01" borderId="100" xfId="0">
      <alignment vertical="center"/>
    </xf>
    <xf numFmtId="179" fontId="5" fillId="113" borderId="112" xfId="0">
      <alignment horizontal="right" vertical="center"/>
    </xf>
    <xf numFmtId="179" fontId="5" fillId="114" borderId="113" xfId="0">
      <alignment horizontal="right" vertical="center"/>
    </xf>
    <xf numFmtId="49" fontId="5" fillId="115" borderId="114" xfId="0">
      <alignment vertical="center" wrapText="1"/>
    </xf>
    <xf numFmtId="179" fontId="5" fillId="92" borderId="91" xfId="0">
      <alignment horizontal="right" vertical="center"/>
    </xf>
    <xf numFmtId="179" fontId="5" fillId="113" borderId="112" xfId="0">
      <alignment horizontal="right" vertical="center"/>
    </xf>
    <xf numFmtId="49" fontId="5" fillId="115" borderId="114" xfId="0">
      <alignment vertical="center" wrapText="1"/>
    </xf>
    <xf numFmtId="179" fontId="5" fillId="92" borderId="91" xfId="0">
      <alignment horizontal="right" vertical="center"/>
    </xf>
    <xf numFmtId="179" fontId="5" fillId="104" borderId="103" xfId="0">
      <alignment horizontal="right" vertical="center"/>
    </xf>
    <xf numFmtId="49" fontId="5" fillId="101" borderId="100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01" borderId="100" xfId="0">
      <alignment vertical="center"/>
    </xf>
    <xf numFmtId="179" fontId="5" fillId="113" borderId="112" xfId="0">
      <alignment horizontal="right" vertical="center"/>
    </xf>
    <xf numFmtId="179" fontId="5" fillId="114" borderId="113" xfId="0">
      <alignment horizontal="right" vertical="center"/>
    </xf>
    <xf numFmtId="49" fontId="5" fillId="115" borderId="114" xfId="0">
      <alignment vertical="center" wrapText="1"/>
    </xf>
    <xf numFmtId="179" fontId="5" fillId="104" borderId="103" xfId="0">
      <alignment horizontal="right" vertical="center"/>
    </xf>
    <xf numFmtId="179" fontId="5" fillId="97" borderId="96" xfId="0">
      <alignment horizontal="right" vertical="center"/>
    </xf>
    <xf numFmtId="49" fontId="5" fillId="115" borderId="114" xfId="0">
      <alignment vertical="center" wrapText="1"/>
    </xf>
    <xf numFmtId="179" fontId="5" fillId="92" borderId="91" xfId="0">
      <alignment horizontal="right" vertical="center"/>
    </xf>
    <xf numFmtId="179" fontId="5" fillId="104" borderId="103" xfId="0">
      <alignment horizontal="right" vertical="center"/>
    </xf>
    <xf numFmtId="49" fontId="5" fillId="116" borderId="115" xfId="0">
      <alignment vertical="center" wrapText="1"/>
    </xf>
    <xf numFmtId="179" fontId="5" fillId="252" borderId="116" xfId="0" applyFill="1">
      <alignment horizontal="right" vertical="center"/>
    </xf>
    <xf numFmtId="179" fontId="5" fillId="252" borderId="117" xfId="0" applyFill="1">
      <alignment horizontal="right" vertical="center"/>
    </xf>
    <xf numFmtId="49" fontId="5" fillId="101" borderId="100" xfId="0">
      <alignment vertical="center"/>
    </xf>
    <xf numFmtId="179" fontId="5" fillId="252" borderId="118" xfId="0" applyFill="1">
      <alignment horizontal="right" vertical="center"/>
    </xf>
    <xf numFmtId="49" fontId="5" fillId="120" borderId="119" xfId="0">
      <alignment horizontal="center" vertical="center"/>
    </xf>
    <xf numFmtId="179" fontId="5" fillId="121" borderId="120" xfId="0">
      <alignment horizontal="center" vertical="center"/>
    </xf>
    <xf numFmtId="179" fontId="5" fillId="122" borderId="121" xfId="0">
      <alignment horizontal="center" vertical="center"/>
    </xf>
    <xf numFmtId="49" fontId="5" fillId="123" borderId="122" xfId="0">
      <alignment vertical="center"/>
    </xf>
    <xf numFmtId="49" fontId="5" fillId="123" borderId="122" xfId="0">
      <alignment vertical="center"/>
    </xf>
    <xf numFmtId="179" fontId="5" fillId="98" borderId="97" xfId="0">
      <alignment horizontal="right" vertical="center"/>
    </xf>
    <xf numFmtId="49" fontId="5" fillId="123" borderId="122" xfId="0">
      <alignment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24" borderId="123" xfId="0">
      <alignment vertical="center"/>
    </xf>
    <xf numFmtId="179" fontId="5" fillId="125" borderId="124" xfId="0">
      <alignment horizontal="right" vertical="center"/>
    </xf>
    <xf numFmtId="179" fontId="5" fillId="125" borderId="124" xfId="0">
      <alignment horizontal="right" vertical="center"/>
    </xf>
    <xf numFmtId="49" fontId="5" fillId="124" borderId="123" xfId="0">
      <alignment vertical="center"/>
    </xf>
    <xf numFmtId="179" fontId="5" fillId="125" borderId="124" xfId="0">
      <alignment horizontal="right" vertical="center"/>
    </xf>
    <xf numFmtId="49" fontId="5" fillId="126" borderId="125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5" fillId="88" borderId="87" xfId="0">
      <alignment horizontal="right" vertical="center"/>
    </xf>
    <xf numFmtId="0" fontId="5" fillId="23" borderId="22" xfId="0">
      <alignment horizontal="right" vertical="center"/>
    </xf>
    <xf numFmtId="49" fontId="5" fillId="71" borderId="70" xfId="0">
      <alignment vertical="center"/>
    </xf>
    <xf numFmtId="49" fontId="5" fillId="71" borderId="70" xfId="0">
      <alignment vertical="center"/>
    </xf>
    <xf numFmtId="49" fontId="5" fillId="71" borderId="70" xfId="0">
      <alignment vertical="center"/>
    </xf>
    <xf numFmtId="49" fontId="5" fillId="71" borderId="70" xfId="0">
      <alignment vertical="center"/>
    </xf>
    <xf numFmtId="49" fontId="5" fillId="89" borderId="88" xfId="0">
      <alignment horizontal="right" vertical="center"/>
    </xf>
    <xf numFmtId="49" fontId="5" fillId="89" borderId="88" xfId="0">
      <alignment horizontal="right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5" fillId="127" borderId="126" xfId="0">
      <alignment vertical="center"/>
    </xf>
    <xf numFmtId="179" fontId="5" fillId="128" borderId="127" xfId="0">
      <alignment horizontal="right" vertical="center"/>
    </xf>
    <xf numFmtId="179" fontId="5" fillId="128" borderId="127" xfId="0">
      <alignment horizontal="right" vertical="center"/>
    </xf>
    <xf numFmtId="49" fontId="5" fillId="129" borderId="12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27" borderId="126" xfId="0">
      <alignment vertical="center"/>
    </xf>
    <xf numFmtId="179" fontId="5" fillId="128" borderId="127" xfId="0">
      <alignment horizontal="right" vertical="center"/>
    </xf>
    <xf numFmtId="179" fontId="5" fillId="128" borderId="127" xfId="0">
      <alignment horizontal="right" vertical="center"/>
    </xf>
    <xf numFmtId="49" fontId="5" fillId="129" borderId="12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27" borderId="126" xfId="0">
      <alignment vertical="center"/>
    </xf>
    <xf numFmtId="179" fontId="5" fillId="128" borderId="127" xfId="0">
      <alignment horizontal="right" vertical="center"/>
    </xf>
    <xf numFmtId="179" fontId="5" fillId="128" borderId="127" xfId="0">
      <alignment horizontal="right" vertical="center"/>
    </xf>
    <xf numFmtId="49" fontId="5" fillId="129" borderId="12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27" borderId="126" xfId="0">
      <alignment vertical="center"/>
    </xf>
    <xf numFmtId="179" fontId="5" fillId="128" borderId="127" xfId="0">
      <alignment horizontal="right" vertical="center"/>
    </xf>
    <xf numFmtId="179" fontId="5" fillId="128" borderId="127" xfId="0">
      <alignment horizontal="right" vertical="center"/>
    </xf>
    <xf numFmtId="49" fontId="5" fillId="129" borderId="12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07" borderId="106" xfId="0">
      <alignment vertical="center"/>
    </xf>
    <xf numFmtId="179" fontId="5" fillId="108" borderId="107" xfId="0">
      <alignment horizontal="right" vertical="center"/>
    </xf>
    <xf numFmtId="179" fontId="5" fillId="108" borderId="107" xfId="0">
      <alignment horizontal="right" vertical="center"/>
    </xf>
    <xf numFmtId="49" fontId="5" fillId="129" borderId="12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30" borderId="129" xfId="0">
      <alignment vertical="center"/>
    </xf>
    <xf numFmtId="179" fontId="5" fillId="131" borderId="130" xfId="0">
      <alignment horizontal="right" vertical="center"/>
    </xf>
    <xf numFmtId="179" fontId="5" fillId="132" borderId="131" xfId="0">
      <alignment horizontal="right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113" borderId="112" xfId="0">
      <alignment horizontal="right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01" borderId="100" xfId="0">
      <alignment vertical="center"/>
    </xf>
    <xf numFmtId="179" fontId="5" fillId="92" borderId="91" xfId="0">
      <alignment horizontal="right" vertical="center"/>
    </xf>
    <xf numFmtId="179" fontId="5" fillId="113" borderId="112" xfId="0">
      <alignment horizontal="right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07" borderId="106" xfId="0">
      <alignment vertical="center"/>
    </xf>
    <xf numFmtId="179" fontId="5" fillId="92" borderId="91" xfId="0">
      <alignment horizontal="right" vertical="center"/>
    </xf>
    <xf numFmtId="179" fontId="5" fillId="113" borderId="112" xfId="0">
      <alignment horizontal="right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113" borderId="112" xfId="0">
      <alignment horizontal="right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113" borderId="112" xfId="0">
      <alignment horizontal="right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113" borderId="112" xfId="0">
      <alignment horizontal="right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113" borderId="112" xfId="0">
      <alignment horizontal="right" vertical="center"/>
    </xf>
    <xf numFmtId="49" fontId="5" fillId="111" borderId="110" xfId="0">
      <alignment horizontal="center" vertical="center"/>
    </xf>
    <xf numFmtId="49" fontId="5" fillId="133" borderId="132" xfId="0">
      <alignment horizontal="center" vertical="center"/>
    </xf>
    <xf numFmtId="49" fontId="5" fillId="133" borderId="132" xfId="0">
      <alignment horizontal="center" vertical="center"/>
    </xf>
    <xf numFmtId="49" fontId="5" fillId="83" borderId="82" xfId="0">
      <alignment vertical="center"/>
    </xf>
    <xf numFmtId="49" fontId="5" fillId="134" borderId="133" xfId="0">
      <alignment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07" borderId="10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34" borderId="133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01" borderId="100" xfId="0">
      <alignment vertical="center"/>
    </xf>
    <xf numFmtId="179" fontId="5" fillId="252" borderId="134" xfId="0" applyFill="1">
      <alignment horizontal="right" vertical="center"/>
    </xf>
    <xf numFmtId="49" fontId="5" fillId="127" borderId="126" xfId="0">
      <alignment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20" borderId="119" xfId="0">
      <alignment horizontal="center" vertical="center"/>
    </xf>
    <xf numFmtId="49" fontId="5" fillId="107" borderId="106" xfId="0">
      <alignment vertical="center"/>
    </xf>
    <xf numFmtId="49" fontId="5" fillId="127" borderId="126" xfId="0">
      <alignment vertical="center"/>
    </xf>
    <xf numFmtId="179" fontId="5" fillId="128" borderId="127" xfId="0">
      <alignment horizontal="right" vertical="center"/>
    </xf>
    <xf numFmtId="179" fontId="5" fillId="252" borderId="135" xfId="0" applyFill="1">
      <alignment horizontal="right" vertical="center"/>
    </xf>
    <xf numFmtId="49" fontId="5" fillId="134" borderId="133" xfId="0">
      <alignment vertical="center"/>
    </xf>
    <xf numFmtId="49" fontId="5" fillId="111" borderId="110" xfId="0">
      <alignment horizontal="center" vertical="center"/>
    </xf>
    <xf numFmtId="49" fontId="5" fillId="120" borderId="119" xfId="0">
      <alignment horizontal="center" vertical="center"/>
    </xf>
    <xf numFmtId="49" fontId="21" fillId="137" borderId="136" xfId="0"/>
    <xf numFmtId="0" fontId="5" fillId="138" borderId="137" xfId="0">
      <alignment vertical="center"/>
    </xf>
    <xf numFmtId="0" fontId="5" fillId="138" borderId="137" xfId="0">
      <alignment vertical="center"/>
    </xf>
    <xf numFmtId="49" fontId="5" fillId="66" borderId="65" xfId="0">
      <alignment vertical="center"/>
    </xf>
    <xf numFmtId="0" fontId="5" fillId="29" borderId="28" xfId="0">
      <alignment vertical="center"/>
    </xf>
    <xf numFmtId="0" fontId="5" fillId="23" borderId="22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22" fillId="139" borderId="138" xfId="0">
      <alignment horizontal="center" vertical="center"/>
    </xf>
    <xf numFmtId="49" fontId="22" fillId="139" borderId="138" xfId="0">
      <alignment horizontal="center" vertical="center"/>
    </xf>
    <xf numFmtId="49" fontId="22" fillId="139" borderId="138" xfId="0">
      <alignment horizontal="center" vertical="center"/>
    </xf>
    <xf numFmtId="49" fontId="22" fillId="139" borderId="138" xfId="0">
      <alignment horizontal="center" vertical="center"/>
    </xf>
    <xf numFmtId="49" fontId="5" fillId="140" borderId="139" xfId="0">
      <alignment horizontal="center" vertical="center"/>
    </xf>
    <xf numFmtId="49" fontId="5" fillId="88" borderId="87" xfId="0">
      <alignment horizontal="right" vertical="center"/>
    </xf>
    <xf numFmtId="49" fontId="5" fillId="71" borderId="70" xfId="0">
      <alignment vertical="center"/>
    </xf>
    <xf numFmtId="49" fontId="5" fillId="71" borderId="70" xfId="0">
      <alignment vertical="center"/>
    </xf>
    <xf numFmtId="49" fontId="5" fillId="71" borderId="70" xfId="0">
      <alignment vertical="center"/>
    </xf>
    <xf numFmtId="49" fontId="5" fillId="71" borderId="70" xfId="0">
      <alignment vertical="center"/>
    </xf>
    <xf numFmtId="49" fontId="5" fillId="89" borderId="88" xfId="0">
      <alignment horizontal="right" vertical="center"/>
    </xf>
    <xf numFmtId="49" fontId="5" fillId="89" borderId="88" xfId="0">
      <alignment horizontal="right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5" fillId="141" borderId="140" xfId="0">
      <alignment vertical="center"/>
    </xf>
    <xf numFmtId="179" fontId="5" fillId="98" borderId="97" xfId="0">
      <alignment horizontal="right" vertical="center"/>
    </xf>
    <xf numFmtId="179" fontId="5" fillId="142" borderId="141" xfId="0">
      <alignment horizontal="right" vertical="center"/>
    </xf>
    <xf numFmtId="49" fontId="5" fillId="141" borderId="140" xfId="0">
      <alignment vertical="center"/>
    </xf>
    <xf numFmtId="179" fontId="5" fillId="98" borderId="97" xfId="0">
      <alignment horizontal="right" vertical="center"/>
    </xf>
    <xf numFmtId="179" fontId="5" fillId="142" borderId="141" xfId="0">
      <alignment horizontal="right" vertical="center"/>
    </xf>
    <xf numFmtId="49" fontId="5" fillId="102" borderId="101" xfId="0">
      <alignment vertical="center"/>
    </xf>
    <xf numFmtId="179" fontId="5" fillId="98" borderId="97" xfId="0">
      <alignment horizontal="right" vertical="center"/>
    </xf>
    <xf numFmtId="179" fontId="5" fillId="142" borderId="141" xfId="0">
      <alignment horizontal="right" vertical="center"/>
    </xf>
    <xf numFmtId="49" fontId="5" fillId="102" borderId="101" xfId="0">
      <alignment vertical="center"/>
    </xf>
    <xf numFmtId="179" fontId="5" fillId="98" borderId="97" xfId="0">
      <alignment horizontal="right" vertical="center"/>
    </xf>
    <xf numFmtId="179" fontId="5" fillId="142" borderId="141" xfId="0">
      <alignment horizontal="right" vertical="center"/>
    </xf>
    <xf numFmtId="49" fontId="5" fillId="141" borderId="140" xfId="0">
      <alignment vertical="center"/>
    </xf>
    <xf numFmtId="179" fontId="5" fillId="98" borderId="97" xfId="0">
      <alignment horizontal="right" vertical="center"/>
    </xf>
    <xf numFmtId="179" fontId="5" fillId="142" borderId="141" xfId="0">
      <alignment horizontal="right" vertical="center"/>
    </xf>
    <xf numFmtId="49" fontId="5" fillId="129" borderId="128" xfId="0">
      <alignment vertical="center"/>
    </xf>
    <xf numFmtId="179" fontId="5" fillId="98" borderId="97" xfId="0">
      <alignment horizontal="right" vertical="center"/>
    </xf>
    <xf numFmtId="179" fontId="5" fillId="142" borderId="141" xfId="0">
      <alignment horizontal="right"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142" borderId="141" xfId="0">
      <alignment horizontal="right" vertical="center"/>
    </xf>
    <xf numFmtId="49" fontId="5" fillId="110" borderId="109" xfId="0">
      <alignment horizontal="center" vertical="center"/>
    </xf>
    <xf numFmtId="180" fontId="5" fillId="143" borderId="142" xfId="0">
      <alignment horizontal="center" vertical="center"/>
    </xf>
    <xf numFmtId="180" fontId="5" fillId="143" borderId="142" xfId="0">
      <alignment horizontal="center"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44" borderId="143" xfId="0">
      <alignment horizontal="center" vertical="center"/>
    </xf>
    <xf numFmtId="49" fontId="5" fillId="144" borderId="143" xfId="0">
      <alignment horizontal="center" vertical="center"/>
    </xf>
    <xf numFmtId="49" fontId="5" fillId="145" borderId="144" xfId="0">
      <alignment horizontal="center" vertical="center"/>
    </xf>
    <xf numFmtId="49" fontId="5" fillId="146" borderId="145" xfId="0">
      <alignment horizontal="lef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44" borderId="143" xfId="0">
      <alignment horizontal="center" vertical="center"/>
    </xf>
    <xf numFmtId="49" fontId="5" fillId="144" borderId="143" xfId="0">
      <alignment horizontal="center" vertical="center"/>
    </xf>
    <xf numFmtId="49" fontId="5" fillId="145" borderId="144" xfId="0">
      <alignment horizontal="center"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44" borderId="143" xfId="0">
      <alignment horizontal="center" vertical="center"/>
    </xf>
    <xf numFmtId="49" fontId="5" fillId="144" borderId="143" xfId="0">
      <alignment horizontal="center" vertical="center"/>
    </xf>
    <xf numFmtId="49" fontId="5" fillId="145" borderId="144" xfId="0">
      <alignment horizontal="center" vertical="center"/>
    </xf>
    <xf numFmtId="49" fontId="5" fillId="99" borderId="98" xfId="0">
      <alignment vertical="center"/>
    </xf>
    <xf numFmtId="179" fontId="5" fillId="114" borderId="113" xfId="0">
      <alignment horizontal="right" vertical="center"/>
    </xf>
    <xf numFmtId="179" fontId="5" fillId="114" borderId="113" xfId="0">
      <alignment horizontal="right" vertical="center"/>
    </xf>
    <xf numFmtId="49" fontId="5" fillId="144" borderId="143" xfId="0">
      <alignment horizontal="center" vertical="center"/>
    </xf>
    <xf numFmtId="49" fontId="5" fillId="144" borderId="143" xfId="0">
      <alignment horizontal="center" vertical="center"/>
    </xf>
    <xf numFmtId="49" fontId="5" fillId="145" borderId="144" xfId="0">
      <alignment horizontal="center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142" borderId="141" xfId="0">
      <alignment horizontal="right"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142" borderId="141" xfId="0">
      <alignment horizontal="right" vertical="center"/>
    </xf>
    <xf numFmtId="49" fontId="5" fillId="99" borderId="98" xfId="0">
      <alignment vertical="center"/>
    </xf>
    <xf numFmtId="179" fontId="5" fillId="114" borderId="113" xfId="0">
      <alignment horizontal="right" vertical="center"/>
    </xf>
    <xf numFmtId="179" fontId="5" fillId="147" borderId="146" xfId="0">
      <alignment horizontal="right" vertical="center"/>
    </xf>
    <xf numFmtId="49" fontId="5" fillId="99" borderId="98" xfId="0">
      <alignment vertical="center"/>
    </xf>
    <xf numFmtId="179" fontId="5" fillId="114" borderId="113" xfId="0">
      <alignment horizontal="right" vertical="center"/>
    </xf>
    <xf numFmtId="179" fontId="5" fillId="147" borderId="146" xfId="0">
      <alignment horizontal="right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148" borderId="147" xfId="0">
      <alignment horizontal="center" vertical="center"/>
    </xf>
    <xf numFmtId="49" fontId="5" fillId="149" borderId="148" xfId="0">
      <alignment horizontal="center" vertical="center"/>
    </xf>
    <xf numFmtId="49" fontId="5" fillId="150" borderId="149" xfId="0">
      <alignment horizontal="center" vertical="center"/>
    </xf>
    <xf numFmtId="49" fontId="5" fillId="83" borderId="82" xfId="0">
      <alignment vertical="center"/>
    </xf>
    <xf numFmtId="49" fontId="5" fillId="99" borderId="98" xfId="0">
      <alignment vertical="center"/>
    </xf>
    <xf numFmtId="179" fontId="5" fillId="147" borderId="146" xfId="0">
      <alignment horizontal="right" vertical="center"/>
    </xf>
    <xf numFmtId="49" fontId="5" fillId="83" borderId="82" xfId="0">
      <alignment vertical="center"/>
    </xf>
    <xf numFmtId="49" fontId="5" fillId="148" borderId="147" xfId="0">
      <alignment horizontal="center" vertical="center"/>
    </xf>
    <xf numFmtId="49" fontId="5" fillId="148" borderId="147" xfId="0">
      <alignment horizontal="center" vertical="center"/>
    </xf>
    <xf numFmtId="49" fontId="5" fillId="66" borderId="65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49" fontId="5" fillId="66" borderId="65" xfId="0">
      <alignment vertical="center"/>
    </xf>
    <xf numFmtId="0" fontId="5" fillId="29" borderId="28" xfId="0">
      <alignment vertical="center"/>
    </xf>
    <xf numFmtId="0" fontId="5" fillId="151" borderId="150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5" fillId="88" borderId="87" xfId="0">
      <alignment horizontal="right"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3" borderId="72" xfId="0">
      <alignment horizontal="right" vertical="center"/>
    </xf>
    <xf numFmtId="49" fontId="20" fillId="152" borderId="151" xfId="0">
      <alignment horizontal="center" vertical="center"/>
    </xf>
    <xf numFmtId="49" fontId="20" fillId="153" borderId="152" xfId="0">
      <alignment horizontal="center" vertical="center"/>
    </xf>
    <xf numFmtId="0" fontId="20" fillId="154" borderId="153" xfId="0">
      <alignment horizontal="center" vertical="center"/>
    </xf>
    <xf numFmtId="0" fontId="20" fillId="155" borderId="154" xfId="0">
      <alignment horizontal="center" vertical="center"/>
    </xf>
    <xf numFmtId="49" fontId="20" fillId="90" borderId="89" xfId="0">
      <alignment horizontal="center" vertical="center"/>
    </xf>
    <xf numFmtId="0" fontId="20" fillId="156" borderId="155" xfId="0">
      <alignment horizontal="center" vertical="center"/>
    </xf>
    <xf numFmtId="0" fontId="20" fillId="156" borderId="155" xfId="0">
      <alignment horizontal="center" vertical="center"/>
    </xf>
    <xf numFmtId="0" fontId="20" fillId="157" borderId="156" xfId="0">
      <alignment horizontal="center" vertical="center"/>
    </xf>
    <xf numFmtId="49" fontId="20" fillId="158" borderId="157" xfId="0">
      <alignment horizontal="center" vertical="center"/>
    </xf>
    <xf numFmtId="49" fontId="20" fillId="159" borderId="158" xfId="0">
      <alignment horizontal="center" vertical="center" wrapText="1"/>
    </xf>
    <xf numFmtId="49" fontId="20" fillId="159" borderId="158" xfId="0">
      <alignment horizontal="center" vertical="center" wrapText="1"/>
    </xf>
    <xf numFmtId="49" fontId="20" fillId="158" borderId="157" xfId="0">
      <alignment horizontal="center" vertical="center"/>
    </xf>
    <xf numFmtId="49" fontId="20" fillId="159" borderId="158" xfId="0">
      <alignment horizontal="center" vertical="center" wrapText="1"/>
    </xf>
    <xf numFmtId="49" fontId="20" fillId="159" borderId="158" xfId="0">
      <alignment horizontal="center" vertical="center" wrapText="1"/>
    </xf>
    <xf numFmtId="49" fontId="5" fillId="123" borderId="122" xfId="0">
      <alignment vertical="center"/>
    </xf>
    <xf numFmtId="49" fontId="5" fillId="123" borderId="122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60" borderId="159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02" borderId="101" xfId="0">
      <alignment vertical="center"/>
    </xf>
    <xf numFmtId="179" fontId="5" fillId="98" borderId="97" xfId="0">
      <alignment horizontal="right" vertical="center"/>
    </xf>
    <xf numFmtId="49" fontId="5" fillId="111" borderId="110" xfId="0">
      <alignment horizontal="center" vertical="center"/>
    </xf>
    <xf numFmtId="179" fontId="5" fillId="98" borderId="97" xfId="0">
      <alignment horizontal="right" vertical="center"/>
    </xf>
    <xf numFmtId="49" fontId="5" fillId="111" borderId="110" xfId="0">
      <alignment horizontal="center" vertical="center"/>
    </xf>
    <xf numFmtId="49" fontId="5" fillId="123" borderId="122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23" borderId="122" xfId="0">
      <alignment vertical="center"/>
    </xf>
    <xf numFmtId="49" fontId="5" fillId="111" borderId="110" xfId="0">
      <alignment horizontal="center" vertical="center"/>
    </xf>
    <xf numFmtId="179" fontId="5" fillId="98" borderId="97" xfId="0">
      <alignment horizontal="right" vertical="center"/>
    </xf>
    <xf numFmtId="49" fontId="5" fillId="111" borderId="110" xfId="0">
      <alignment horizontal="center" vertical="center"/>
    </xf>
    <xf numFmtId="179" fontId="5" fillId="98" borderId="97" xfId="0">
      <alignment horizontal="right" vertical="center"/>
    </xf>
    <xf numFmtId="49" fontId="5" fillId="123" borderId="122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23" borderId="122" xfId="0">
      <alignment vertical="center"/>
    </xf>
    <xf numFmtId="179" fontId="5" fillId="98" borderId="97" xfId="0">
      <alignment horizontal="right" vertical="center"/>
    </xf>
    <xf numFmtId="49" fontId="5" fillId="111" borderId="110" xfId="0">
      <alignment horizontal="center" vertical="center"/>
    </xf>
    <xf numFmtId="179" fontId="5" fillId="98" borderId="97" xfId="0">
      <alignment horizontal="right" vertical="center"/>
    </xf>
    <xf numFmtId="49" fontId="5" fillId="111" borderId="110" xfId="0">
      <alignment horizontal="center" vertical="center"/>
    </xf>
    <xf numFmtId="49" fontId="5" fillId="123" borderId="122" xfId="0">
      <alignment vertical="center"/>
    </xf>
    <xf numFmtId="49" fontId="5" fillId="123" borderId="122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23" borderId="122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23" borderId="122" xfId="0">
      <alignment vertical="center"/>
    </xf>
    <xf numFmtId="49" fontId="5" fillId="123" borderId="122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11" borderId="110" xfId="0">
      <alignment horizontal="center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0" fontId="20" fillId="161" borderId="160" xfId="0">
      <alignment horizontal="center" vertical="center"/>
    </xf>
    <xf numFmtId="0" fontId="20" fillId="161" borderId="160" xfId="0">
      <alignment horizontal="center" vertical="center"/>
    </xf>
    <xf numFmtId="49" fontId="20" fillId="91" borderId="90" xfId="0">
      <alignment horizontal="center" vertical="center"/>
    </xf>
    <xf numFmtId="0" fontId="20" fillId="161" borderId="160" xfId="0">
      <alignment horizontal="center" vertical="center"/>
    </xf>
    <xf numFmtId="0" fontId="20" fillId="161" borderId="160" xfId="0">
      <alignment horizontal="center" vertical="center"/>
    </xf>
    <xf numFmtId="0" fontId="20" fillId="161" borderId="160" xfId="0">
      <alignment horizontal="center" vertical="center"/>
    </xf>
    <xf numFmtId="49" fontId="20" fillId="91" borderId="90" xfId="0">
      <alignment horizontal="center" vertical="center"/>
    </xf>
    <xf numFmtId="49" fontId="20" fillId="76" borderId="75" xfId="0">
      <alignment horizontal="center" vertical="center" wrapText="1"/>
    </xf>
    <xf numFmtId="49" fontId="20" fillId="76" borderId="75" xfId="0">
      <alignment horizontal="center" vertical="center" wrapText="1"/>
    </xf>
    <xf numFmtId="49" fontId="20" fillId="91" borderId="90" xfId="0">
      <alignment horizontal="center" vertical="center"/>
    </xf>
    <xf numFmtId="49" fontId="20" fillId="76" borderId="75" xfId="0">
      <alignment horizontal="center" vertical="center" wrapText="1"/>
    </xf>
    <xf numFmtId="49" fontId="20" fillId="76" borderId="75" xfId="0">
      <alignment horizontal="center" vertical="center" wrapText="1"/>
    </xf>
    <xf numFmtId="49" fontId="5" fillId="141" borderId="140" xfId="0">
      <alignment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49" fontId="5" fillId="111" borderId="110" xfId="0">
      <alignment horizontal="center" vertical="center"/>
    </xf>
    <xf numFmtId="179" fontId="5" fillId="98" borderId="97" xfId="0">
      <alignment horizontal="right" vertical="center"/>
    </xf>
    <xf numFmtId="49" fontId="5" fillId="111" borderId="110" xfId="0">
      <alignment horizontal="center" vertical="center"/>
    </xf>
    <xf numFmtId="49" fontId="5" fillId="102" borderId="101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41" borderId="140" xfId="0">
      <alignment vertical="center"/>
    </xf>
    <xf numFmtId="49" fontId="5" fillId="111" borderId="110" xfId="0">
      <alignment horizontal="center" vertical="center"/>
    </xf>
    <xf numFmtId="179" fontId="5" fillId="98" borderId="97" xfId="0">
      <alignment horizontal="right" vertical="center"/>
    </xf>
    <xf numFmtId="49" fontId="5" fillId="111" borderId="110" xfId="0">
      <alignment horizontal="center" vertical="center"/>
    </xf>
    <xf numFmtId="179" fontId="5" fillId="98" borderId="97" xfId="0">
      <alignment horizontal="right"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99" borderId="98" xfId="0">
      <alignment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99" borderId="98" xfId="0">
      <alignment vertical="center"/>
    </xf>
    <xf numFmtId="49" fontId="5" fillId="99" borderId="98" xfId="0">
      <alignment vertical="center"/>
    </xf>
    <xf numFmtId="49" fontId="5" fillId="99" borderId="98" xfId="0">
      <alignment vertical="center"/>
    </xf>
    <xf numFmtId="49" fontId="5" fillId="162" borderId="161" xfId="0">
      <alignment horizontal="center" vertical="center"/>
    </xf>
    <xf numFmtId="0" fontId="5" fillId="163" borderId="162" xfId="0"/>
    <xf numFmtId="0" fontId="5" fillId="138" borderId="137" xfId="0">
      <alignment vertical="center"/>
    </xf>
    <xf numFmtId="0" fontId="5" fillId="138" borderId="137" xfId="0">
      <alignment vertical="center"/>
    </xf>
    <xf numFmtId="0" fontId="5" fillId="138" borderId="137" xfId="0">
      <alignment vertical="center"/>
    </xf>
    <xf numFmtId="0" fontId="5" fillId="138" borderId="137" xfId="0">
      <alignment vertical="center"/>
    </xf>
    <xf numFmtId="0" fontId="5" fillId="138" borderId="137" xfId="0">
      <alignment vertical="center"/>
    </xf>
    <xf numFmtId="0" fontId="5" fillId="151" borderId="150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164" borderId="163" xfId="0">
      <alignment horizontal="left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20" fillId="87" borderId="86" xfId="0">
      <alignment horizontal="center" vertical="center"/>
    </xf>
    <xf numFmtId="49" fontId="5" fillId="165" borderId="164" xfId="0"/>
    <xf numFmtId="49" fontId="20" fillId="87" borderId="86" xfId="0">
      <alignment horizontal="center" vertical="center"/>
    </xf>
    <xf numFmtId="49" fontId="20" fillId="166" borderId="165" xfId="0">
      <alignment horizontal="left" vertical="center"/>
    </xf>
    <xf numFmtId="49" fontId="20" fillId="87" borderId="86" xfId="0">
      <alignment horizontal="center" vertical="center"/>
    </xf>
    <xf numFmtId="49" fontId="5" fillId="88" borderId="87" xfId="0">
      <alignment horizontal="right"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167" borderId="166" xfId="0">
      <alignment horizontal="left" vertical="center"/>
    </xf>
    <xf numFmtId="49" fontId="5" fillId="70" borderId="69" xfId="0">
      <alignment vertical="center"/>
    </xf>
    <xf numFmtId="49" fontId="5" fillId="73" borderId="72" xfId="0">
      <alignment horizontal="right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5" fillId="168" borderId="167" xfId="0">
      <alignment vertical="center" shrinkToFi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2" borderId="81" xfId="0">
      <alignment horizontal="left" vertical="center"/>
    </xf>
    <xf numFmtId="49" fontId="5" fillId="168" borderId="167" xfId="0">
      <alignment vertical="center" shrinkToFi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2" borderId="81" xfId="0">
      <alignment horizontal="lef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68" borderId="167" xfId="0">
      <alignment vertical="center" shrinkToFi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2" borderId="81" xfId="0">
      <alignment horizontal="lef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68" borderId="167" xfId="0">
      <alignment vertical="center" shrinkToFi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2" borderId="81" xfId="0">
      <alignment horizontal="lef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68" borderId="167" xfId="0">
      <alignment vertical="center" shrinkToFi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2" borderId="81" xfId="0">
      <alignment horizontal="lef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69" borderId="168" xfId="0">
      <alignment vertical="center" shrinkToFit="1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70" borderId="169" xfId="0">
      <alignment horizontal="left"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71" borderId="170" xfId="0">
      <alignment vertical="center" shrinkToFit="1"/>
    </xf>
    <xf numFmtId="179" fontId="5" fillId="108" borderId="107" xfId="0">
      <alignment horizontal="right" vertical="center"/>
    </xf>
    <xf numFmtId="179" fontId="5" fillId="108" borderId="107" xfId="0">
      <alignment horizontal="right" vertical="center"/>
    </xf>
    <xf numFmtId="49" fontId="5" fillId="109" borderId="108" xfId="0">
      <alignment horizontal="center" vertical="center"/>
    </xf>
    <xf numFmtId="49" fontId="5" fillId="109" borderId="108" xfId="0">
      <alignment horizontal="center" vertical="center"/>
    </xf>
    <xf numFmtId="49" fontId="5" fillId="109" borderId="108" xfId="0">
      <alignment horizontal="center" vertical="center"/>
    </xf>
    <xf numFmtId="49" fontId="5" fillId="168" borderId="167" xfId="0">
      <alignment vertical="center" shrinkToFi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48" borderId="147" xfId="0">
      <alignment horizontal="center" vertical="center"/>
    </xf>
    <xf numFmtId="49" fontId="5" fillId="148" borderId="147" xfId="0">
      <alignment horizontal="center" vertical="center"/>
    </xf>
    <xf numFmtId="49" fontId="5" fillId="148" borderId="147" xfId="0">
      <alignment horizontal="center" vertical="center"/>
    </xf>
    <xf numFmtId="49" fontId="5" fillId="168" borderId="167" xfId="0">
      <alignment vertical="center" shrinkToFit="1"/>
    </xf>
    <xf numFmtId="49" fontId="5" fillId="82" borderId="81" xfId="0">
      <alignment horizontal="left" vertical="center"/>
    </xf>
    <xf numFmtId="49" fontId="5" fillId="168" borderId="167" xfId="0">
      <alignment vertical="center" shrinkToFi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2" borderId="81" xfId="0">
      <alignment horizontal="lef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69" borderId="168" xfId="0">
      <alignment vertical="center" shrinkToFi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2" borderId="81" xfId="0">
      <alignment horizontal="lef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72" borderId="171" xfId="0">
      <alignment vertical="center" shrinkToFit="1"/>
    </xf>
    <xf numFmtId="49" fontId="5" fillId="82" borderId="81" xfId="0">
      <alignment horizontal="left" vertical="center"/>
    </xf>
    <xf numFmtId="49" fontId="7" fillId="173" borderId="172" xfId="0">
      <alignment horizontal="center" vertical="center"/>
    </xf>
    <xf numFmtId="49" fontId="5" fillId="148" borderId="147" xfId="0">
      <alignment horizontal="center" vertical="center"/>
    </xf>
    <xf numFmtId="49" fontId="5" fillId="148" borderId="147" xfId="0">
      <alignment horizontal="center" vertical="center"/>
    </xf>
    <xf numFmtId="49" fontId="5" fillId="82" borderId="81" xfId="0">
      <alignment horizontal="left" vertical="center"/>
    </xf>
    <xf numFmtId="49" fontId="5" fillId="171" borderId="170" xfId="0">
      <alignment vertical="center" shrinkToFit="1"/>
    </xf>
    <xf numFmtId="179" fontId="5" fillId="92" borderId="91" xfId="0">
      <alignment horizontal="right" vertical="center"/>
    </xf>
    <xf numFmtId="49" fontId="5" fillId="82" borderId="81" xfId="0">
      <alignment horizontal="left" vertical="center"/>
    </xf>
    <xf numFmtId="49" fontId="5" fillId="174" borderId="173" xfId="0">
      <alignment horizontal="center" vertical="center" shrinkToFit="1"/>
    </xf>
    <xf numFmtId="49" fontId="5" fillId="174" borderId="173" xfId="0">
      <alignment horizontal="center" vertical="center" shrinkToFit="1"/>
    </xf>
    <xf numFmtId="49" fontId="5" fillId="175" borderId="174" xfId="0">
      <alignment horizontal="center" vertical="center"/>
    </xf>
    <xf numFmtId="0" fontId="5" fillId="176" borderId="175" xfId="0"/>
    <xf numFmtId="0" fontId="5" fillId="176" borderId="175" xfId="0"/>
    <xf numFmtId="0" fontId="5" fillId="177" borderId="176" xfId="0">
      <alignment horizontal="left"/>
    </xf>
    <xf numFmtId="0" fontId="5" fillId="176" borderId="175" xfId="0"/>
    <xf numFmtId="0" fontId="5" fillId="151" borderId="150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5" fillId="88" borderId="87" xfId="0">
      <alignment horizontal="right" vertical="center"/>
    </xf>
    <xf numFmtId="0" fontId="5" fillId="23" borderId="22" xfId="0">
      <alignment horizontal="right"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3" borderId="72" xfId="0">
      <alignment horizontal="right" vertical="center"/>
    </xf>
    <xf numFmtId="49" fontId="5" fillId="73" borderId="72" xfId="0">
      <alignment horizontal="right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78" borderId="177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79" borderId="178" xfId="0">
      <alignment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80" borderId="179" xfId="0">
      <alignment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81" borderId="180" xfId="0">
      <alignment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82" borderId="181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07" borderId="10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83" borderId="182" xfId="0">
      <alignment vertical="center" wrapText="1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84" borderId="183" xfId="0">
      <alignment vertical="center" wrapText="1"/>
    </xf>
    <xf numFmtId="179" fontId="5" fillId="108" borderId="107" xfId="0">
      <alignment horizontal="right" vertical="center"/>
    </xf>
    <xf numFmtId="179" fontId="5" fillId="108" borderId="107" xfId="0">
      <alignment horizontal="right" vertical="center"/>
    </xf>
    <xf numFmtId="49" fontId="5" fillId="185" borderId="184" xfId="0">
      <alignment horizontal="center" vertical="center" wrapText="1"/>
    </xf>
    <xf numFmtId="179" fontId="5" fillId="186" borderId="185" xfId="0">
      <alignment horizontal="center" vertical="center"/>
    </xf>
    <xf numFmtId="179" fontId="5" fillId="186" borderId="185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186" borderId="185" xfId="0">
      <alignment horizontal="center" vertical="center"/>
    </xf>
    <xf numFmtId="179" fontId="5" fillId="186" borderId="185" xfId="0">
      <alignment horizontal="center" vertical="center"/>
    </xf>
    <xf numFmtId="179" fontId="5" fillId="186" borderId="185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121" borderId="120" xfId="0">
      <alignment horizontal="center" vertical="center"/>
    </xf>
    <xf numFmtId="179" fontId="5" fillId="121" borderId="120" xfId="0">
      <alignment horizontal="center" vertical="center"/>
    </xf>
    <xf numFmtId="179" fontId="5" fillId="121" borderId="120" xfId="0">
      <alignment horizontal="center" vertical="center"/>
    </xf>
    <xf numFmtId="49" fontId="5" fillId="83" borderId="82" xfId="0">
      <alignment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07" borderId="106" xfId="0">
      <alignment vertical="center"/>
    </xf>
    <xf numFmtId="179" fontId="5" fillId="108" borderId="107" xfId="0">
      <alignment horizontal="right" vertical="center"/>
    </xf>
    <xf numFmtId="179" fontId="5" fillId="108" borderId="107" xfId="0">
      <alignment horizontal="right" vertical="center"/>
    </xf>
    <xf numFmtId="49" fontId="5" fillId="83" borderId="82" xfId="0">
      <alignment vertical="center"/>
    </xf>
    <xf numFmtId="179" fontId="5" fillId="108" borderId="107" xfId="0">
      <alignment horizontal="right" vertical="center"/>
    </xf>
    <xf numFmtId="179" fontId="5" fillId="108" borderId="107" xfId="0">
      <alignment horizontal="right" vertical="center"/>
    </xf>
    <xf numFmtId="49" fontId="5" fillId="101" borderId="100" xfId="0">
      <alignment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70" borderId="169" xfId="0">
      <alignment horizontal="left"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07" borderId="106" xfId="0">
      <alignment vertical="center"/>
    </xf>
    <xf numFmtId="49" fontId="5" fillId="187" borderId="186" xfId="0">
      <alignment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78" borderId="177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78" borderId="177" xfId="0">
      <alignment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83" borderId="82" xfId="0">
      <alignment vertical="center"/>
    </xf>
    <xf numFmtId="49" fontId="5" fillId="178" borderId="177" xfId="0">
      <alignment vertical="center"/>
    </xf>
    <xf numFmtId="49" fontId="5" fillId="148" borderId="147" xfId="0">
      <alignment horizontal="center" vertical="center"/>
    </xf>
    <xf numFmtId="49" fontId="5" fillId="148" borderId="147" xfId="0">
      <alignment horizontal="center" vertical="center"/>
    </xf>
    <xf numFmtId="49" fontId="5" fillId="188" borderId="187" xfId="0">
      <alignment horizontal="center" vertical="center"/>
    </xf>
    <xf numFmtId="49" fontId="5" fillId="178" borderId="177" xfId="0">
      <alignment vertical="center"/>
    </xf>
    <xf numFmtId="49" fontId="5" fillId="83" borderId="82" xfId="0">
      <alignment vertical="center"/>
    </xf>
    <xf numFmtId="179" fontId="5" fillId="104" borderId="103" xfId="0">
      <alignment horizontal="right" vertical="center"/>
    </xf>
    <xf numFmtId="49" fontId="5" fillId="178" borderId="177" xfId="0">
      <alignment vertical="center"/>
    </xf>
    <xf numFmtId="49" fontId="5" fillId="148" borderId="147" xfId="0">
      <alignment horizontal="center" vertical="center"/>
    </xf>
    <xf numFmtId="49" fontId="5" fillId="189" borderId="188" xfId="0">
      <alignment horizontal="center" vertical="center"/>
    </xf>
    <xf numFmtId="49" fontId="5" fillId="66" borderId="65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49" fontId="5" fillId="66" borderId="65" xfId="0">
      <alignment vertical="center"/>
    </xf>
    <xf numFmtId="0" fontId="5" fillId="29" borderId="28" xfId="0">
      <alignment vertical="center"/>
    </xf>
    <xf numFmtId="0" fontId="5" fillId="23" borderId="22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5" fillId="140" borderId="139" xfId="0">
      <alignment horizontal="center" vertical="center"/>
    </xf>
    <xf numFmtId="49" fontId="5" fillId="140" borderId="139" xfId="0">
      <alignment horizontal="center" vertical="center"/>
    </xf>
    <xf numFmtId="49" fontId="5" fillId="140" borderId="139" xfId="0">
      <alignment horizontal="center" vertical="center"/>
    </xf>
    <xf numFmtId="49" fontId="5" fillId="140" borderId="139" xfId="0">
      <alignment horizontal="center" vertical="center"/>
    </xf>
    <xf numFmtId="49" fontId="5" fillId="88" borderId="87" xfId="0">
      <alignment horizontal="right" vertical="center"/>
    </xf>
    <xf numFmtId="0" fontId="5" fillId="23" borderId="22" xfId="0">
      <alignment horizontal="right"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3" borderId="72" xfId="0">
      <alignment horizontal="right" vertical="center"/>
    </xf>
    <xf numFmtId="49" fontId="5" fillId="73" borderId="72" xfId="0">
      <alignment horizontal="right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78" borderId="177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80" borderId="179" xfId="0">
      <alignment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78" borderId="177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78" borderId="177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78" borderId="177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82" borderId="181" xfId="0">
      <alignment vertical="center"/>
    </xf>
    <xf numFmtId="179" fontId="5" fillId="128" borderId="127" xfId="0">
      <alignment horizontal="right" vertical="center"/>
    </xf>
    <xf numFmtId="179" fontId="5" fillId="128" borderId="127" xfId="0">
      <alignment horizontal="right" vertical="center"/>
    </xf>
    <xf numFmtId="49" fontId="5" fillId="180" borderId="179" xfId="0">
      <alignment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190" borderId="189" xfId="0">
      <alignment horizontal="center" vertical="center"/>
    </xf>
    <xf numFmtId="179" fontId="5" fillId="190" borderId="189" xfId="0">
      <alignment horizontal="center" vertical="center"/>
    </xf>
    <xf numFmtId="179" fontId="5" fillId="190" borderId="189" xfId="0">
      <alignment horizontal="center" vertical="center"/>
    </xf>
    <xf numFmtId="49" fontId="5" fillId="180" borderId="179" xfId="0">
      <alignment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190" borderId="189" xfId="0">
      <alignment horizontal="center" vertical="center"/>
    </xf>
    <xf numFmtId="179" fontId="5" fillId="190" borderId="189" xfId="0">
      <alignment horizontal="center" vertical="center"/>
    </xf>
    <xf numFmtId="179" fontId="5" fillId="190" borderId="189" xfId="0">
      <alignment horizontal="center" vertical="center"/>
    </xf>
    <xf numFmtId="49" fontId="5" fillId="191" borderId="190" xfId="0">
      <alignment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192" borderId="191" xfId="0">
      <alignment horizontal="center" vertical="center"/>
    </xf>
    <xf numFmtId="0" fontId="5" fillId="192" borderId="191" xfId="0">
      <alignment horizontal="center" vertical="center"/>
    </xf>
    <xf numFmtId="0" fontId="5" fillId="192" borderId="191" xfId="0">
      <alignment horizontal="center" vertical="center"/>
    </xf>
    <xf numFmtId="0" fontId="5" fillId="193" borderId="192" xfId="0">
      <alignment wrapText="1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94" borderId="193" xfId="0">
      <alignment horizontal="center" vertical="center"/>
    </xf>
    <xf numFmtId="179" fontId="5" fillId="190" borderId="189" xfId="0">
      <alignment horizontal="center" vertical="center"/>
    </xf>
    <xf numFmtId="179" fontId="5" fillId="190" borderId="189" xfId="0">
      <alignment horizontal="center" vertical="center"/>
    </xf>
    <xf numFmtId="49" fontId="5" fillId="195" borderId="194" xfId="0">
      <alignment vertical="center"/>
    </xf>
    <xf numFmtId="179" fontId="5" fillId="108" borderId="107" xfId="0">
      <alignment horizontal="right" vertical="center"/>
    </xf>
    <xf numFmtId="179" fontId="5" fillId="108" borderId="107" xfId="0">
      <alignment horizontal="right" vertical="center"/>
    </xf>
    <xf numFmtId="49" fontId="5" fillId="196" borderId="195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95" borderId="194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96" borderId="195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03" borderId="10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96" borderId="195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97" borderId="196" xfId="0">
      <alignment horizontal="left"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07" borderId="106" xfId="0">
      <alignment vertical="center"/>
    </xf>
    <xf numFmtId="49" fontId="5" fillId="107" borderId="106" xfId="0">
      <alignment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83" borderId="82" xfId="0">
      <alignment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162" borderId="161" xfId="0">
      <alignment horizontal="center" vertical="center"/>
    </xf>
    <xf numFmtId="49" fontId="5" fillId="133" borderId="132" xfId="0">
      <alignment horizontal="center" vertical="center"/>
    </xf>
    <xf numFmtId="49" fontId="5" fillId="120" borderId="119" xfId="0">
      <alignment horizontal="center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179" fontId="5" fillId="104" borderId="103" xfId="0">
      <alignment horizontal="right" vertical="center"/>
    </xf>
    <xf numFmtId="49" fontId="5" fillId="83" borderId="82" xfId="0">
      <alignment vertical="center"/>
    </xf>
    <xf numFmtId="49" fontId="5" fillId="148" borderId="147" xfId="0">
      <alignment horizontal="center" vertical="center"/>
    </xf>
    <xf numFmtId="49" fontId="5" fillId="148" borderId="147" xfId="0">
      <alignment horizontal="center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3" borderId="22" xfId="0">
      <alignment horizontal="right" vertical="center"/>
    </xf>
    <xf numFmtId="0" fontId="18" fillId="64" borderId="63" xfId="0">
      <alignment horizontal="center" vertical="center"/>
    </xf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4" fillId="199" borderId="198" xfId="0"/>
    <xf numFmtId="0" fontId="24" fillId="199" borderId="198" xfId="0"/>
    <xf numFmtId="0" fontId="20" fillId="200" borderId="199" xfId="0">
      <alignment horizontal="center" vertical="center"/>
    </xf>
    <xf numFmtId="0" fontId="20" fillId="200" borderId="199" xfId="0">
      <alignment horizontal="center" vertical="center"/>
    </xf>
    <xf numFmtId="0" fontId="20" fillId="200" borderId="199" xfId="0">
      <alignment horizontal="center" vertical="center"/>
    </xf>
    <xf numFmtId="0" fontId="20" fillId="200" borderId="199" xfId="0">
      <alignment horizontal="center" vertical="center"/>
    </xf>
    <xf numFmtId="0" fontId="20" fillId="200" borderId="199" xfId="0">
      <alignment horizontal="center" vertical="center"/>
    </xf>
    <xf numFmtId="0" fontId="25" fillId="201" borderId="200" xfId="0"/>
    <xf numFmtId="0" fontId="5" fillId="23" borderId="22" xfId="0">
      <alignment horizontal="right" vertical="center"/>
    </xf>
    <xf numFmtId="0" fontId="24" fillId="199" borderId="198" xfId="0"/>
    <xf numFmtId="0" fontId="24" fillId="199" borderId="198" xfId="0"/>
    <xf numFmtId="49" fontId="5" fillId="202" borderId="201" xfId="0">
      <alignment horizontal="left" vertical="center" wrapText="1"/>
    </xf>
    <xf numFmtId="0" fontId="5" fillId="203" borderId="202" xfId="0">
      <alignment vertical="center"/>
    </xf>
    <xf numFmtId="0" fontId="5" fillId="203" borderId="202" xfId="0">
      <alignment vertical="center"/>
    </xf>
    <xf numFmtId="0" fontId="5" fillId="203" borderId="202" xfId="0">
      <alignment vertical="center"/>
    </xf>
    <xf numFmtId="0" fontId="5" fillId="204" borderId="203" xfId="0">
      <alignment vertical="center"/>
    </xf>
    <xf numFmtId="0" fontId="5" fillId="205" borderId="204" xfId="0">
      <alignment horizontal="right" vertical="center"/>
    </xf>
    <xf numFmtId="0" fontId="5" fillId="205" borderId="204" xfId="0">
      <alignment horizontal="right" vertical="center"/>
    </xf>
    <xf numFmtId="0" fontId="24" fillId="199" borderId="198" xfId="0"/>
    <xf numFmtId="0" fontId="24" fillId="199" borderId="198" xfId="0"/>
    <xf numFmtId="0" fontId="20" fillId="206" borderId="205" xfId="0">
      <alignment horizontal="center" vertical="center"/>
    </xf>
    <xf numFmtId="0" fontId="20" fillId="207" borderId="206" xfId="0">
      <alignment horizontal="center" vertical="center"/>
    </xf>
    <xf numFmtId="0" fontId="21" fillId="208" borderId="207" xfId="0"/>
    <xf numFmtId="0" fontId="21" fillId="209" borderId="208" xfId="0"/>
    <xf numFmtId="0" fontId="20" fillId="161" borderId="160" xfId="0">
      <alignment horizontal="center" vertical="center"/>
    </xf>
    <xf numFmtId="0" fontId="21" fillId="210" borderId="209" xfId="0"/>
    <xf numFmtId="0" fontId="21" fillId="210" borderId="209" xfId="0"/>
    <xf numFmtId="0" fontId="24" fillId="211" borderId="210" xfId="0"/>
    <xf numFmtId="0" fontId="24" fillId="199" borderId="198" xfId="0"/>
    <xf numFmtId="0" fontId="21" fillId="212" borderId="211" xfId="0"/>
    <xf numFmtId="0" fontId="20" fillId="213" borderId="212" xfId="0">
      <alignment horizontal="center" vertical="center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0" fillId="215" borderId="214" xfId="0">
      <alignment horizontal="center" vertical="center"/>
    </xf>
    <xf numFmtId="0" fontId="20" fillId="216" borderId="215" xfId="0">
      <alignment horizontal="center" vertical="center" wrapText="1"/>
    </xf>
    <xf numFmtId="0" fontId="20" fillId="216" borderId="215" xfId="0">
      <alignment horizontal="center" vertical="center" wrapText="1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253" borderId="217" xfId="0" applyFill="1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0" fontId="5" fillId="219" borderId="218" xfId="0">
      <alignment horizontal="center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7" fillId="48" borderId="47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9" borderId="218" xfId="0">
      <alignment horizontal="center" vertical="center"/>
    </xf>
    <xf numFmtId="0" fontId="24" fillId="199" borderId="198" xfId="0"/>
    <xf numFmtId="0" fontId="24" fillId="199" borderId="198" xfId="0"/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1" fillId="208" borderId="207" xfId="0"/>
    <xf numFmtId="0" fontId="21" fillId="212" borderId="211" xfId="0"/>
    <xf numFmtId="0" fontId="20" fillId="213" borderId="212" xfId="0">
      <alignment horizontal="center" vertical="center"/>
    </xf>
    <xf numFmtId="0" fontId="21" fillId="208" borderId="207" xfId="0"/>
    <xf numFmtId="0" fontId="21" fillId="208" borderId="207" xfId="0"/>
    <xf numFmtId="0" fontId="24" fillId="199" borderId="198" xfId="0"/>
    <xf numFmtId="0" fontId="24" fillId="199" borderId="198" xfId="0"/>
    <xf numFmtId="0" fontId="21" fillId="212" borderId="211" xfId="0"/>
    <xf numFmtId="0" fontId="20" fillId="213" borderId="212" xfId="0">
      <alignment horizontal="center" vertical="center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0" fillId="213" borderId="212" xfId="0">
      <alignment horizontal="center" vertical="center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7" fillId="220" borderId="219" xfId="0">
      <alignment horizontal="center" wrapText="1"/>
    </xf>
    <xf numFmtId="0" fontId="11" fillId="33" borderId="32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11" fillId="33" borderId="32" xfId="0"/>
    <xf numFmtId="0" fontId="11" fillId="33" borderId="32" xfId="0"/>
    <xf numFmtId="0" fontId="5" fillId="217" borderId="216" xfId="0">
      <alignment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0" fontId="24" fillId="199" borderId="198" xfId="0"/>
    <xf numFmtId="0" fontId="24" fillId="199" borderId="198" xfId="0"/>
    <xf numFmtId="0" fontId="5" fillId="219" borderId="218" xfId="0">
      <alignment horizontal="center" vertical="center"/>
    </xf>
    <xf numFmtId="179" fontId="5" fillId="253" borderId="220" xfId="0" applyFill="1">
      <alignment horizontal="right" vertical="center"/>
    </xf>
    <xf numFmtId="0" fontId="24" fillId="199" borderId="198" xfId="0"/>
    <xf numFmtId="0" fontId="24" fillId="199" borderId="198" xfId="0"/>
    <xf numFmtId="0" fontId="5" fillId="163" borderId="162" xfId="0"/>
    <xf numFmtId="0" fontId="5" fillId="163" borderId="162" xfId="0"/>
    <xf numFmtId="180" fontId="5" fillId="222" borderId="221" xfId="0">
      <alignment horizontal="right" vertical="center"/>
    </xf>
    <xf numFmtId="180" fontId="5" fillId="222" borderId="221" xfId="0">
      <alignment horizontal="right" vertical="center"/>
    </xf>
    <xf numFmtId="0" fontId="5" fillId="163" borderId="162" xfId="0"/>
    <xf numFmtId="0" fontId="5" fillId="163" borderId="162" xfId="0"/>
    <xf numFmtId="0" fontId="5" fillId="23" borderId="22" xfId="0">
      <alignment horizontal="right" vertical="center"/>
    </xf>
    <xf numFmtId="0" fontId="25" fillId="201" borderId="200" xfId="0"/>
    <xf numFmtId="0" fontId="25" fillId="201" borderId="200" xfId="0"/>
    <xf numFmtId="0" fontId="26" fillId="223" borderId="222" xfId="0">
      <alignment horizontal="center"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7" fillId="224" borderId="223" xfId="0">
      <alignment vertical="center"/>
    </xf>
    <xf numFmtId="0" fontId="17" fillId="224" borderId="223" xfId="0">
      <alignment vertical="center"/>
    </xf>
    <xf numFmtId="0" fontId="17" fillId="224" borderId="223" xfId="0">
      <alignment vertical="center"/>
    </xf>
    <xf numFmtId="0" fontId="17" fillId="224" borderId="223" xfId="0">
      <alignment vertical="center"/>
    </xf>
    <xf numFmtId="0" fontId="17" fillId="224" borderId="223" xfId="0">
      <alignment vertical="center"/>
    </xf>
    <xf numFmtId="0" fontId="17" fillId="224" borderId="223" xfId="0">
      <alignment vertical="center"/>
    </xf>
    <xf numFmtId="0" fontId="17" fillId="225" borderId="224" xfId="0">
      <alignment horizontal="right" vertical="center"/>
    </xf>
    <xf numFmtId="0" fontId="17" fillId="224" borderId="223" xfId="0">
      <alignment vertical="center"/>
    </xf>
    <xf numFmtId="0" fontId="17" fillId="225" borderId="224" xfId="0">
      <alignment horizontal="right" vertical="center"/>
    </xf>
    <xf numFmtId="0" fontId="5" fillId="23" borderId="22" xfId="0">
      <alignment horizontal="right" vertical="center"/>
    </xf>
    <xf numFmtId="49" fontId="5" fillId="202" borderId="201" xfId="0">
      <alignment horizontal="left" vertical="center" wrapText="1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27" borderId="226" xfId="0">
      <alignment horizontal="right" vertical="center"/>
    </xf>
    <xf numFmtId="0" fontId="17" fillId="226" borderId="225" xfId="0">
      <alignment vertical="center"/>
    </xf>
    <xf numFmtId="0" fontId="17" fillId="227" borderId="226" xfId="0">
      <alignment horizontal="right" vertical="center"/>
    </xf>
    <xf numFmtId="0" fontId="5" fillId="228" borderId="227" xfId="0">
      <alignment horizontal="right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5" fillId="217" borderId="216" xfId="0">
      <alignment vertical="center"/>
    </xf>
    <xf numFmtId="0" fontId="5" fillId="217" borderId="216" xfId="0">
      <alignment vertical="center"/>
    </xf>
    <xf numFmtId="179" fontId="5" fillId="253" borderId="228" xfId="0" applyFill="1">
      <alignment horizontal="center" vertical="center"/>
    </xf>
    <xf numFmtId="0" fontId="5" fillId="230" borderId="229" xfId="0">
      <alignment horizontal="center" vertical="center" wrapText="1"/>
    </xf>
    <xf numFmtId="0" fontId="5" fillId="230" borderId="229" xfId="0">
      <alignment horizontal="center" vertical="center" wrapText="1"/>
    </xf>
    <xf numFmtId="0" fontId="5" fillId="230" borderId="229" xfId="0">
      <alignment horizontal="center" vertical="center" wrapText="1"/>
    </xf>
    <xf numFmtId="0" fontId="5" fillId="230" borderId="229" xfId="0">
      <alignment horizontal="center" vertical="center" wrapText="1"/>
    </xf>
    <xf numFmtId="0" fontId="5" fillId="230" borderId="229" xfId="0">
      <alignment horizontal="center" vertical="center" wrapText="1"/>
    </xf>
    <xf numFmtId="0" fontId="5" fillId="230" borderId="229" xfId="0">
      <alignment horizontal="center" vertical="center" wrapText="1"/>
    </xf>
    <xf numFmtId="0" fontId="5" fillId="230" borderId="229" xfId="0">
      <alignment horizontal="center" vertical="center" wrapText="1"/>
    </xf>
    <xf numFmtId="0" fontId="5" fillId="230" borderId="229" xfId="0">
      <alignment horizontal="center" vertical="center" wrapText="1"/>
    </xf>
    <xf numFmtId="0" fontId="5" fillId="217" borderId="216" xfId="0">
      <alignment vertical="center"/>
    </xf>
    <xf numFmtId="179" fontId="5" fillId="231" borderId="230" xfId="0">
      <alignment horizontal="right" vertical="center" wrapText="1"/>
    </xf>
    <xf numFmtId="179" fontId="5" fillId="231" borderId="230" xfId="0">
      <alignment horizontal="right" vertical="center" wrapText="1"/>
    </xf>
    <xf numFmtId="179" fontId="5" fillId="231" borderId="230" xfId="0">
      <alignment horizontal="right" vertical="center" wrapText="1"/>
    </xf>
    <xf numFmtId="179" fontId="5" fillId="231" borderId="230" xfId="0">
      <alignment horizontal="right" vertical="center" wrapText="1"/>
    </xf>
    <xf numFmtId="179" fontId="5" fillId="231" borderId="230" xfId="0">
      <alignment horizontal="right" vertical="center" wrapText="1"/>
    </xf>
    <xf numFmtId="179" fontId="5" fillId="231" borderId="230" xfId="0">
      <alignment horizontal="right" vertical="center" wrapText="1"/>
    </xf>
    <xf numFmtId="179" fontId="5" fillId="231" borderId="230" xfId="0">
      <alignment horizontal="right" vertical="center" wrapText="1"/>
    </xf>
    <xf numFmtId="179" fontId="5" fillId="231" borderId="230" xfId="0">
      <alignment horizontal="right" vertical="center" wrapText="1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3" borderId="22" xfId="0">
      <alignment horizontal="right" vertical="center"/>
    </xf>
    <xf numFmtId="0" fontId="5" fillId="23" borderId="22" xfId="0">
      <alignment horizontal="right" vertical="center"/>
    </xf>
    <xf numFmtId="0" fontId="26" fillId="223" borderId="222" xfId="0">
      <alignment horizontal="center" vertical="center"/>
    </xf>
    <xf numFmtId="0" fontId="11" fillId="33" borderId="32" xfId="0"/>
    <xf numFmtId="0" fontId="11" fillId="33" borderId="32" xfId="0"/>
    <xf numFmtId="0" fontId="11" fillId="33" borderId="32" xfId="0"/>
    <xf numFmtId="0" fontId="17" fillId="224" borderId="223" xfId="0">
      <alignment vertical="center"/>
    </xf>
    <xf numFmtId="0" fontId="5" fillId="23" borderId="22" xfId="0">
      <alignment horizontal="right" vertical="center"/>
    </xf>
    <xf numFmtId="49" fontId="5" fillId="202" borderId="201" xfId="0">
      <alignment horizontal="left" vertical="center" wrapText="1"/>
    </xf>
    <xf numFmtId="0" fontId="5" fillId="228" borderId="227" xfId="0">
      <alignment horizontal="right" vertical="center"/>
    </xf>
    <xf numFmtId="0" fontId="20" fillId="213" borderId="212" xfId="0">
      <alignment horizontal="center" vertical="center"/>
    </xf>
    <xf numFmtId="0" fontId="20" fillId="214" borderId="213" xfId="0">
      <alignment horizontal="center" vertical="center" wrapText="1"/>
    </xf>
    <xf numFmtId="0" fontId="5" fillId="217" borderId="216" xfId="0">
      <alignment vertical="center"/>
    </xf>
    <xf numFmtId="0" fontId="5" fillId="217" borderId="216" xfId="0">
      <alignment vertical="center"/>
    </xf>
    <xf numFmtId="0" fontId="5" fillId="217" borderId="216" xfId="0">
      <alignment vertical="center"/>
    </xf>
    <xf numFmtId="0" fontId="5" fillId="217" borderId="216" xfId="0">
      <alignment vertical="center"/>
    </xf>
    <xf numFmtId="0" fontId="5" fillId="217" borderId="216" xfId="0">
      <alignment vertical="center"/>
    </xf>
    <xf numFmtId="0" fontId="5" fillId="217" borderId="216" xfId="0">
      <alignment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24" fillId="199" borderId="198" xfId="0"/>
    <xf numFmtId="0" fontId="5" fillId="23" borderId="22" xfId="0">
      <alignment horizontal="right" vertical="center"/>
    </xf>
    <xf numFmtId="0" fontId="18" fillId="232" borderId="231" xfId="0">
      <alignment horizontal="center" vertical="center" wrapText="1"/>
    </xf>
    <xf numFmtId="0" fontId="8" fillId="233" borderId="232" xfId="0"/>
    <xf numFmtId="0" fontId="8" fillId="233" borderId="232" xfId="0"/>
    <xf numFmtId="0" fontId="8" fillId="233" borderId="232" xfId="0"/>
    <xf numFmtId="0" fontId="8" fillId="233" borderId="232" xfId="0"/>
    <xf numFmtId="0" fontId="8" fillId="233" borderId="232" xfId="0"/>
    <xf numFmtId="0" fontId="8" fillId="233" borderId="232" xfId="0"/>
    <xf numFmtId="0" fontId="8" fillId="233" borderId="232" xfId="0"/>
    <xf numFmtId="0" fontId="5" fillId="234" borderId="233" xfId="0">
      <alignment horizontal="left" vertical="center" wrapText="1"/>
    </xf>
    <xf numFmtId="0" fontId="7" fillId="235" borderId="234" xfId="0">
      <alignment horizontal="center" vertical="center" wrapText="1"/>
    </xf>
    <xf numFmtId="0" fontId="7" fillId="235" borderId="234" xfId="0">
      <alignment horizontal="center" vertical="center" wrapText="1"/>
    </xf>
    <xf numFmtId="0" fontId="7" fillId="236" borderId="235" xfId="0">
      <alignment vertical="center" wrapText="1"/>
    </xf>
    <xf numFmtId="0" fontId="7" fillId="236" borderId="235" xfId="0">
      <alignment vertical="center" wrapText="1"/>
    </xf>
    <xf numFmtId="0" fontId="7" fillId="236" borderId="235" xfId="0">
      <alignment vertical="center" wrapText="1"/>
    </xf>
    <xf numFmtId="0" fontId="7" fillId="236" borderId="235" xfId="0">
      <alignment vertical="center" wrapText="1"/>
    </xf>
    <xf numFmtId="0" fontId="5" fillId="228" borderId="227" xfId="0">
      <alignment horizontal="right" vertical="center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7" fontId="5" fillId="253" borderId="237" xfId="0" applyFill="1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9" fontId="5" fillId="92" borderId="91" xfId="0">
      <alignment horizontal="right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25" fillId="201" borderId="200" xfId="0"/>
    <xf numFmtId="0" fontId="25" fillId="201" borderId="200" xfId="0"/>
    <xf numFmtId="0" fontId="25" fillId="201" borderId="200" xfId="0"/>
    <xf numFmtId="0" fontId="25" fillId="201" borderId="200" xfId="0"/>
    <xf numFmtId="0" fontId="25" fillId="201" borderId="200" xfId="0"/>
    <xf numFmtId="0" fontId="25" fillId="201" borderId="200" xfId="0"/>
    <xf numFmtId="0" fontId="25" fillId="201" borderId="200" xfId="0"/>
    <xf numFmtId="0" fontId="5" fillId="241" borderId="240" xfId="0">
      <alignment horizontal="right" vertical="center"/>
    </xf>
    <xf numFmtId="0" fontId="18" fillId="64" borderId="63" xfId="0">
      <alignment horizontal="center" vertical="center"/>
    </xf>
    <xf numFmtId="0" fontId="21" fillId="242" borderId="241" xfId="0"/>
    <xf numFmtId="0" fontId="21" fillId="242" borderId="241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5" fillId="203" borderId="202" xfId="0">
      <alignment vertical="center"/>
    </xf>
    <xf numFmtId="0" fontId="5" fillId="203" borderId="202" xfId="0">
      <alignment vertical="center"/>
    </xf>
    <xf numFmtId="0" fontId="5" fillId="203" borderId="202" xfId="0">
      <alignment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5" fillId="228" borderId="227" xfId="0">
      <alignment horizontal="right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163" borderId="162" xfId="0"/>
    <xf numFmtId="0" fontId="5" fillId="163" borderId="162" xfId="0"/>
    <xf numFmtId="0" fontId="5" fillId="163" borderId="162" xfId="0"/>
    <xf numFmtId="0" fontId="5" fillId="163" borderId="162" xfId="0"/>
    <xf numFmtId="0" fontId="5" fillId="163" borderId="162" xfId="0"/>
    <xf numFmtId="0" fontId="5" fillId="30" borderId="29" xfId="0">
      <alignment horizontal="center" vertical="center"/>
    </xf>
    <xf numFmtId="0" fontId="5" fillId="163" borderId="162" xfId="0"/>
    <xf numFmtId="0" fontId="5" fillId="23" borderId="22" xfId="0">
      <alignment horizontal="right" vertical="center"/>
    </xf>
    <xf numFmtId="0" fontId="18" fillId="64" borderId="63" xfId="0">
      <alignment horizontal="center" vertical="center"/>
    </xf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5" fillId="203" borderId="202" xfId="0">
      <alignment vertical="center"/>
    </xf>
    <xf numFmtId="0" fontId="17" fillId="244" borderId="243" xfId="0">
      <alignment horizontal="center"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44" borderId="243" xfId="0">
      <alignment horizontal="center" vertical="center"/>
    </xf>
    <xf numFmtId="0" fontId="17" fillId="226" borderId="225" xfId="0">
      <alignment vertical="center"/>
    </xf>
    <xf numFmtId="0" fontId="5" fillId="228" borderId="227" xfId="0">
      <alignment horizontal="right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17" fillId="245" borderId="244" xfId="0"/>
    <xf numFmtId="0" fontId="17" fillId="246" borderId="245" xfId="0">
      <alignment horizontal="center"/>
    </xf>
    <xf numFmtId="0" fontId="17" fillId="245" borderId="244" xfId="0"/>
    <xf numFmtId="0" fontId="17" fillId="245" borderId="244" xfId="0"/>
    <xf numFmtId="0" fontId="17" fillId="245" borderId="244" xfId="0"/>
    <xf numFmtId="0" fontId="17" fillId="247" borderId="246" xfId="0">
      <alignment horizontal="center" vertical="center"/>
    </xf>
    <xf numFmtId="0" fontId="17" fillId="245" borderId="244" xfId="0"/>
    <xf numFmtId="0" fontId="5" fillId="241" borderId="240" xfId="0">
      <alignment horizontal="right" vertical="center"/>
    </xf>
    <xf numFmtId="0" fontId="18" fillId="64" borderId="63" xfId="0">
      <alignment horizontal="center" vertical="center"/>
    </xf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49" fontId="5" fillId="202" borderId="201" xfId="0">
      <alignment horizontal="left" vertical="center" wrapText="1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44" borderId="243" xfId="0">
      <alignment horizontal="center" vertical="center"/>
    </xf>
    <xf numFmtId="0" fontId="17" fillId="227" borderId="226" xfId="0">
      <alignment horizontal="right" vertical="center"/>
    </xf>
    <xf numFmtId="0" fontId="5" fillId="228" borderId="227" xfId="0">
      <alignment horizontal="right" vertical="center"/>
    </xf>
    <xf numFmtId="0" fontId="5" fillId="228" borderId="227" xfId="0">
      <alignment horizontal="right" vertical="center"/>
    </xf>
    <xf numFmtId="0" fontId="5" fillId="228" borderId="227" xfId="0">
      <alignment horizontal="right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52" borderId="247" xfId="0" applyFill="1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80" fontId="5" fillId="252" borderId="248" xfId="0" applyFill="1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8" fontId="5" fillId="252" borderId="249" xfId="0" applyFill="1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178" fontId="5" fillId="251" borderId="250" xfId="0">
      <alignment horizontal="right" vertical="center"/>
    </xf>
    <xf numFmtId="178" fontId="5" fillId="251" borderId="250" xfId="0">
      <alignment horizontal="right" vertical="center"/>
    </xf>
    <xf numFmtId="0" fontId="5" fillId="163" borderId="162" xfId="0"/>
    <xf numFmtId="0" fontId="5" fillId="163" borderId="162" xfId="0"/>
    <xf numFmtId="0" fontId="5" fillId="163" borderId="162" xfId="0"/>
    <xf numFmtId="0" fontId="5" fillId="163" borderId="162" xfId="0"/>
    <xf numFmtId="0" fontId="5" fillId="163" borderId="162" xfId="0"/>
    <xf numFmtId="0" fontId="5" fillId="163" borderId="162" xfId="0"/>
    <xf numFmtId="0" fontId="5" fillId="163" borderId="162" xfId="0"/>
    <xf numFmtId="0" fontId="5" fillId="241" borderId="240" xfId="0">
      <alignment horizontal="right" vertical="center"/>
    </xf>
    <xf numFmtId="0" fontId="5" fillId="241" borderId="240" xfId="0">
      <alignment horizontal="right" vertical="center"/>
    </xf>
    <xf numFmtId="0" fontId="5" fillId="241" borderId="240" xfId="0">
      <alignment horizontal="right" vertical="center"/>
    </xf>
  </cellXfs>
  <cellStyles count="1">
    <cellStyle name="Normal" xfId="0"/>
  </cellStyles>
  <colors>
    <indexedColors>
      <rgbColor/>
      <rgbColor/>
      <rgbColor/>
      <rgbColor/>
      <rgbColor/>
      <rgbColor/>
      <rgbColor/>
      <rgbColor/>
      <rgbColor/>
      <rgbColor rgb="FFFFFF"/>
      <rgbColor rgb="0000FF"/>
      <rgbColor rgb="00FF00"/>
      <rgbColor rgb="FF0000"/>
      <rgbColor rgb="00FFFF"/>
      <rgbColor rgb="FF00FF"/>
      <rgbColor rgb="FFFF00"/>
      <rgbColor rgb="000080"/>
      <rgbColor rgb="008000"/>
      <rgbColor rgb="800000"/>
      <rgbColor rgb="008080"/>
      <rgbColor rgb="800080"/>
      <rgbColor rgb="808000"/>
      <rgbColor rgb="C0C0C0"/>
      <rgbColor rgb="808080"/>
      <rgbColor rgb="FF9999"/>
      <rgbColor rgb="663399"/>
      <rgbColor rgb="CCFFFF"/>
      <rgbColor rgb="FFFFCC"/>
      <rgbColor rgb="660066"/>
      <rgbColor rgb="8080FF"/>
      <rgbColor rgb="CC6600"/>
      <rgbColor rgb="FFCCCC"/>
      <rgbColor rgb="800000"/>
      <rgbColor rgb="FF00FF"/>
      <rgbColor rgb="00FFFF"/>
      <rgbColor rgb="FFFF00"/>
      <rgbColor rgb="800080"/>
      <rgbColor rgb="000080"/>
      <rgbColor rgb="808000"/>
      <rgbColor rgb="FF0000"/>
      <rgbColor rgb="FFCC00"/>
      <rgbColor rgb="FFFFCC"/>
      <rgbColor rgb="CCFFCC"/>
      <rgbColor rgb="99FFFF"/>
      <rgbColor rgb="FFCC99"/>
      <rgbColor rgb="CC99FF"/>
      <rgbColor rgb="FF99CC"/>
      <rgbColor rgb="99CCFF"/>
      <rgbColor rgb="FF6633"/>
      <rgbColor rgb="CCCC33"/>
      <rgbColor rgb="00CC99"/>
      <rgbColor rgb="00CCFF"/>
      <rgbColor rgb="FFFFFF"/>
      <rgbColor rgb="0066FF"/>
      <rgbColor rgb="F2FFFF"/>
      <rgbColor rgb="99FFFF"/>
      <rgbColor rgb="00FFFF"/>
      <rgbColor rgb="80FF00"/>
      <rgbColor rgb="80FFFF"/>
      <rgbColor rgb="808080"/>
      <rgbColor rgb="99A8AC"/>
      <rgbColor rgb="D8E9EC"/>
      <rgbColor rgb="A0A0A0"/>
      <rgbColor rgb="F0F0F0"/>
    </indexedColors>
  </colors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worksheets/sheet2.xml" Type="http://schemas.openxmlformats.org/officeDocument/2006/relationships/worksheet" Id="rId3" /><Relationship Target="worksheets/sheet3.xml" Type="http://schemas.openxmlformats.org/officeDocument/2006/relationships/worksheet" Id="rId4" /><Relationship Target="worksheets/sheet4.xml" Type="http://schemas.openxmlformats.org/officeDocument/2006/relationships/worksheet" Id="rId5" /><Relationship Target="worksheets/sheet5.xml" Type="http://schemas.openxmlformats.org/officeDocument/2006/relationships/worksheet" Id="rId6" /><Relationship Target="worksheets/sheet6.xml" Type="http://schemas.openxmlformats.org/officeDocument/2006/relationships/worksheet" Id="rId7" /><Relationship Target="worksheets/sheet7.xml" Type="http://schemas.openxmlformats.org/officeDocument/2006/relationships/worksheet" Id="rId8" /><Relationship Target="worksheets/sheet8.xml" Type="http://schemas.openxmlformats.org/officeDocument/2006/relationships/worksheet" Id="rId9" /><Relationship Target="worksheets/sheet9.xml" Type="http://schemas.openxmlformats.org/officeDocument/2006/relationships/worksheet" Id="rId10" /><Relationship Target="worksheets/sheet10.xml" Type="http://schemas.openxmlformats.org/officeDocument/2006/relationships/worksheet" Id="rId11" /><Relationship Target="worksheets/sheet11.xml" Type="http://schemas.openxmlformats.org/officeDocument/2006/relationships/worksheet" Id="rId12" /><Relationship Target="worksheets/sheet12.xml" Type="http://schemas.openxmlformats.org/officeDocument/2006/relationships/worksheet" Id="rId13" /><Relationship Target="worksheets/sheet13.xml" Type="http://schemas.openxmlformats.org/officeDocument/2006/relationships/worksheet" Id="rId14" /><Relationship Target="worksheets/sheet14.xml" Type="http://schemas.openxmlformats.org/officeDocument/2006/relationships/worksheet" Id="rId15" /><Relationship Target="worksheets/sheet15.xml" Type="http://schemas.openxmlformats.org/officeDocument/2006/relationships/worksheet" Id="rId16" /><Relationship Target="worksheets/sheet16.xml" Type="http://schemas.openxmlformats.org/officeDocument/2006/relationships/worksheet" Id="rId17" /><Relationship Target="worksheets/sheet17.xml" Type="http://schemas.openxmlformats.org/officeDocument/2006/relationships/worksheet" Id="rId18" /><Relationship Target="sharedStrings.xml" Type="http://schemas.openxmlformats.org/officeDocument/2006/relationships/sharedStrings" Id="rId19" /><Relationship Target="theme/theme1.xml" Type="http://schemas.openxmlformats.org/officeDocument/2006/relationships/theme" Id="rId20" /></Relationships>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21"/>
  <sheetViews>
    <sheetView showGridLines="0" showZeros="0" topLeftCell="A1" zoomScaleNormal="100" zoomScalePageLayoutView="60" workbookViewId="0">
      <pane topLeftCell="A3" activePane="bottomLeft" state="frozen"/>
      <selection activeCell="A1" sqref="A1"/>
    </sheetView>
  </sheetViews>
  <sheetFormatPr defaultColWidth="8" defaultRowHeight="14.25"/>
  <cols>
    <col min="1" max="1" width="8.60392156862745" style="16"/>
    <col min="2" max="2" width="29.8274509803922" style="16"/>
    <col min="3" max="3" width="22.9450980392157" style="16"/>
    <col min="4" max="4" width="2.72156862745098" style="16"/>
    <col min="5" max="5" style="16" hidden="1"/>
    <col min="6" max="6" style="16" hidden="1"/>
    <col min="7" max="7" style="16" hidden="1"/>
    <col min="8" max="8" style="16" hidden="1"/>
    <col min="9" max="9" width="32.6980392156863" style="16"/>
    <col min="10" max="10" width="12.0470588235294" style="16"/>
    <col min="11" max="11" width="4.87450980392157" style="16"/>
    <col min="12" max="12" width="8.45882352941176" style="16"/>
    <col min="13" max="13" width="5.01960784313726" style="16"/>
    <col min="14" max="14" width="7.88627450980392" style="16"/>
    <col min="15" max="15" width="4.30196078431373" style="16"/>
    <col min="16" max="16" width="5.01960784313726" style="16"/>
    <col min="17" max="17" width="24.8078431372549" style="16"/>
    <col min="18" max="18" width="2.72156862745098" style="16"/>
  </cols>
  <sheetData>
    <row r="1" ht="26.25" customHeight="1">
      <c r="A1" s="251" t="s">
        <v>0</v>
      </c>
      <c r="B1" s="252"/>
      <c r="C1" s="253"/>
      <c r="D1" s="254"/>
      <c r="E1" s="255"/>
      <c r="F1" s="256"/>
      <c r="G1" s="257"/>
      <c r="H1" s="258"/>
      <c r="I1" s="259"/>
      <c r="J1" s="260"/>
      <c r="K1" s="261"/>
      <c r="L1" s="262"/>
      <c r="M1" s="263"/>
      <c r="N1" s="264"/>
      <c r="O1" s="265"/>
      <c r="P1" s="266"/>
      <c r="Q1" s="267"/>
      <c r="R1" s="268"/>
    </row>
    <row r="2" ht="48" customHeight="1">
      <c r="A2" s="269" t="s">
        <v>1</v>
      </c>
      <c r="B2" s="270"/>
      <c r="C2" s="271"/>
      <c r="D2" s="272"/>
      <c r="E2" s="273"/>
      <c r="F2" s="274"/>
      <c r="G2" s="275"/>
      <c r="H2" s="276"/>
      <c r="I2" s="277"/>
      <c r="J2" s="278"/>
      <c r="K2" s="279"/>
      <c r="L2" s="280"/>
      <c r="M2" s="281"/>
      <c r="N2" s="282"/>
      <c r="O2" s="283"/>
      <c r="P2" s="284"/>
      <c r="Q2" s="285"/>
      <c r="R2" s="286"/>
    </row>
    <row r="3" ht="48" customHeight="1">
      <c r="A3" s="287"/>
      <c r="B3" s="288"/>
      <c r="C3" s="289"/>
      <c r="D3" s="290"/>
      <c r="E3" s="291"/>
      <c r="F3" s="292"/>
      <c r="G3" s="293"/>
      <c r="H3" s="294"/>
      <c r="I3" s="295"/>
      <c r="J3" s="296"/>
      <c r="K3" s="297"/>
      <c r="L3" s="298"/>
      <c r="M3" s="299"/>
      <c r="N3" s="300"/>
      <c r="O3" s="301"/>
      <c r="P3" s="302"/>
      <c r="Q3" s="303"/>
      <c r="R3" s="304"/>
    </row>
    <row r="4" ht="21" customHeight="1">
      <c r="A4" s="305"/>
      <c r="B4" s="306"/>
      <c r="C4" s="307"/>
      <c r="D4" s="308"/>
      <c r="E4" s="309"/>
      <c r="F4" s="310"/>
      <c r="G4" s="311"/>
      <c r="H4" s="312"/>
      <c r="I4" s="313" t="s">
        <v>2</v>
      </c>
      <c r="J4" s="314">
        <v>0</v>
      </c>
      <c r="K4" s="315" t="s">
        <v>3</v>
      </c>
      <c r="L4" s="316">
        <v>0</v>
      </c>
      <c r="M4" s="317" t="s">
        <v>4</v>
      </c>
      <c r="N4" s="318">
        <v>0</v>
      </c>
      <c r="O4" s="319" t="s">
        <v>5</v>
      </c>
      <c r="P4" s="320"/>
      <c r="Q4" s="321"/>
      <c r="R4" s="322"/>
    </row>
    <row r="5" ht="21" customHeight="1">
      <c r="A5" s="323"/>
      <c r="B5" s="324"/>
      <c r="C5" s="325"/>
      <c r="D5" s="326"/>
      <c r="E5" s="327"/>
      <c r="F5" s="328"/>
      <c r="G5" s="329"/>
      <c r="H5" s="330"/>
      <c r="I5" s="331"/>
      <c r="J5" s="332"/>
      <c r="K5" s="333"/>
      <c r="L5" s="334"/>
      <c r="M5" s="335"/>
      <c r="N5" s="336"/>
      <c r="O5" s="337"/>
      <c r="P5" s="338"/>
      <c r="Q5" s="339"/>
      <c r="R5" s="340"/>
    </row>
    <row r="6" ht="21" customHeight="1">
      <c r="A6" s="341" t="s">
        <v>6</v>
      </c>
      <c r="B6" s="342" t="s">
        <v>7</v>
      </c>
      <c r="C6" s="343"/>
      <c r="D6" s="344"/>
      <c r="E6" s="345"/>
      <c r="F6" s="346"/>
      <c r="G6" s="347"/>
      <c r="H6" s="348"/>
      <c r="I6" s="349"/>
      <c r="J6" s="350"/>
      <c r="K6" s="351"/>
      <c r="L6" s="352"/>
      <c r="M6" s="353"/>
      <c r="N6" s="354"/>
      <c r="O6" s="355"/>
      <c r="P6" s="356"/>
      <c r="Q6" s="357"/>
      <c r="R6" s="358"/>
    </row>
    <row r="7" ht="21" customHeight="1">
      <c r="A7" s="359"/>
      <c r="B7" s="360"/>
      <c r="C7" s="361"/>
      <c r="D7" s="362"/>
      <c r="E7" s="363"/>
      <c r="F7" s="364"/>
      <c r="G7" s="365"/>
      <c r="H7" s="366"/>
      <c r="I7" s="367"/>
      <c r="J7" s="368"/>
      <c r="K7" s="369"/>
      <c r="L7" s="370"/>
      <c r="M7" s="371"/>
      <c r="N7" s="372"/>
      <c r="O7" s="373"/>
      <c r="P7" s="374"/>
      <c r="Q7" s="375"/>
      <c r="R7" s="376"/>
    </row>
    <row r="8" ht="21" customHeight="1">
      <c r="A8" s="377"/>
      <c r="B8" s="378" t="s">
        <v>8</v>
      </c>
      <c r="C8" s="379"/>
      <c r="D8" s="380"/>
      <c r="E8" s="381"/>
      <c r="F8" s="382"/>
      <c r="G8" s="383"/>
      <c r="H8" s="384"/>
      <c r="I8" s="385"/>
      <c r="J8" s="386"/>
      <c r="K8" s="387"/>
      <c r="L8" s="388"/>
      <c r="M8" s="389"/>
      <c r="N8" s="390"/>
      <c r="O8" s="391"/>
      <c r="P8" s="392"/>
      <c r="Q8" s="393"/>
      <c r="R8" s="394"/>
    </row>
    <row r="9" ht="21" customHeight="1">
      <c r="A9" s="395"/>
      <c r="B9" s="396"/>
      <c r="C9" s="397"/>
      <c r="D9" s="398"/>
      <c r="E9" s="399"/>
      <c r="F9" s="400"/>
      <c r="G9" s="401"/>
      <c r="H9" s="402"/>
      <c r="I9" s="403"/>
      <c r="J9" s="404"/>
      <c r="K9" s="405"/>
      <c r="L9" s="406"/>
      <c r="M9" s="407"/>
      <c r="N9" s="408"/>
      <c r="O9" s="409"/>
      <c r="P9" s="410"/>
      <c r="Q9" s="411"/>
      <c r="R9" s="412"/>
    </row>
    <row r="10" ht="21" customHeight="1">
      <c r="A10" s="413"/>
      <c r="B10" s="414" t="s">
        <v>9</v>
      </c>
      <c r="C10" s="415"/>
      <c r="D10" s="416"/>
      <c r="E10" s="417"/>
      <c r="F10" s="418"/>
      <c r="G10" s="419"/>
      <c r="H10" s="420"/>
      <c r="I10" s="421" t="s">
        <v>10</v>
      </c>
      <c r="J10" s="422">
        <v>0</v>
      </c>
      <c r="K10" s="423" t="s">
        <v>3</v>
      </c>
      <c r="L10" s="424">
        <v>0</v>
      </c>
      <c r="M10" s="425" t="s">
        <v>4</v>
      </c>
      <c r="N10" s="426">
        <v>0</v>
      </c>
      <c r="O10" s="427" t="s">
        <v>11</v>
      </c>
      <c r="P10" s="428"/>
      <c r="Q10" s="429"/>
      <c r="R10" s="430"/>
    </row>
    <row r="11" ht="21" customHeight="1">
      <c r="A11" s="431"/>
      <c r="B11" s="432"/>
      <c r="C11" s="433"/>
      <c r="D11" s="434"/>
      <c r="E11" s="435"/>
      <c r="F11" s="436"/>
      <c r="G11" s="437"/>
      <c r="H11" s="438"/>
      <c r="I11" s="439"/>
      <c r="J11" s="440"/>
      <c r="K11" s="441"/>
      <c r="L11" s="442"/>
      <c r="M11" s="443"/>
      <c r="N11" s="444"/>
      <c r="O11" s="445"/>
      <c r="P11" s="446"/>
      <c r="Q11" s="447"/>
      <c r="R11" s="448"/>
    </row>
    <row r="12" ht="21" customHeight="1">
      <c r="A12" s="449" t="s">
        <v>12</v>
      </c>
      <c r="B12" s="450" t="s">
        <v>13</v>
      </c>
      <c r="C12" s="451"/>
      <c r="D12" s="452"/>
      <c r="E12" s="453"/>
      <c r="F12" s="454"/>
      <c r="G12" s="455"/>
      <c r="H12" s="456"/>
      <c r="I12" s="457"/>
      <c r="J12" s="458"/>
      <c r="K12" s="459"/>
      <c r="L12" s="460"/>
      <c r="M12" s="461"/>
      <c r="N12" s="462"/>
      <c r="O12" s="463"/>
      <c r="P12" s="464"/>
      <c r="Q12" s="465"/>
      <c r="R12" s="466"/>
    </row>
    <row r="13" ht="21" customHeight="1">
      <c r="A13" s="467"/>
      <c r="B13" s="468"/>
      <c r="C13" s="469"/>
      <c r="D13" s="470"/>
      <c r="E13" s="471"/>
      <c r="F13" s="472"/>
      <c r="G13" s="473"/>
      <c r="H13" s="474"/>
      <c r="I13" s="475"/>
      <c r="J13" s="476"/>
      <c r="K13" s="477"/>
      <c r="L13" s="478"/>
      <c r="M13" s="479"/>
      <c r="N13" s="480"/>
      <c r="O13" s="481"/>
      <c r="P13" s="482"/>
      <c r="Q13" s="483"/>
      <c r="R13" s="484"/>
    </row>
    <row r="14" ht="21" customHeight="1">
      <c r="A14" s="485"/>
      <c r="B14" s="486" t="s">
        <v>14</v>
      </c>
      <c r="C14" s="487"/>
      <c r="D14" s="488"/>
      <c r="E14" s="489"/>
      <c r="F14" s="490"/>
      <c r="G14" s="491"/>
      <c r="H14" s="492"/>
      <c r="I14" s="493" t="s">
        <v>15</v>
      </c>
      <c r="J14" s="494"/>
      <c r="K14" s="495"/>
      <c r="L14" s="496"/>
      <c r="M14" s="497" t="s">
        <v>16</v>
      </c>
      <c r="N14" s="498"/>
      <c r="O14" s="499"/>
      <c r="P14" s="500"/>
      <c r="Q14" s="501"/>
      <c r="R14" s="502"/>
    </row>
    <row r="15" ht="21" customHeight="1">
      <c r="A15" s="503"/>
      <c r="B15" s="504"/>
      <c r="C15" s="505"/>
      <c r="D15" s="506"/>
      <c r="E15" s="507"/>
      <c r="F15" s="508"/>
      <c r="G15" s="509"/>
      <c r="H15" s="510"/>
      <c r="I15" s="511"/>
      <c r="J15" s="512"/>
      <c r="K15" s="513"/>
      <c r="L15" s="514"/>
      <c r="M15" s="515"/>
      <c r="N15" s="516"/>
      <c r="O15" s="517"/>
      <c r="P15" s="518"/>
      <c r="Q15" s="519"/>
      <c r="R15" s="520"/>
    </row>
    <row r="16" ht="31.5" customHeight="1">
      <c r="A16" s="521"/>
      <c r="B16" s="522" t="s">
        <v>17</v>
      </c>
      <c r="C16" s="523"/>
      <c r="D16" s="524"/>
      <c r="E16" s="525"/>
      <c r="F16" s="526"/>
      <c r="G16" s="527"/>
      <c r="H16" s="528"/>
      <c r="I16" s="529" t="s">
        <v>15</v>
      </c>
      <c r="J16" s="530"/>
      <c r="K16" s="531"/>
      <c r="L16" s="532"/>
      <c r="M16" s="533" t="s">
        <v>16</v>
      </c>
      <c r="N16" s="534"/>
      <c r="O16" s="535"/>
      <c r="P16" s="536"/>
      <c r="Q16" s="537"/>
      <c r="R16" s="538"/>
    </row>
    <row r="17" ht="21" customHeight="1">
      <c r="A17" s="539"/>
      <c r="B17" s="540"/>
      <c r="C17" s="541"/>
      <c r="D17" s="542"/>
      <c r="E17" s="543"/>
      <c r="F17" s="544"/>
      <c r="G17" s="545"/>
      <c r="H17" s="546"/>
      <c r="I17" s="547"/>
      <c r="J17" s="548"/>
      <c r="K17" s="549"/>
      <c r="L17" s="550"/>
      <c r="M17" s="551"/>
      <c r="N17" s="552"/>
      <c r="O17" s="553"/>
      <c r="P17" s="554"/>
      <c r="Q17" s="555"/>
      <c r="R17" s="556"/>
    </row>
    <row r="18" ht="21" customHeight="1">
      <c r="A18" s="557"/>
      <c r="B18" s="558" t="s">
        <v>18</v>
      </c>
      <c r="C18" s="559"/>
      <c r="D18" s="560"/>
      <c r="E18" s="561"/>
      <c r="F18" s="562"/>
      <c r="G18" s="563"/>
      <c r="H18" s="564"/>
      <c r="I18" s="565" t="s">
        <v>15</v>
      </c>
      <c r="J18" s="566"/>
      <c r="K18" s="567"/>
      <c r="L18" s="568"/>
      <c r="M18" s="569" t="s">
        <v>16</v>
      </c>
      <c r="N18" s="570"/>
      <c r="O18" s="571"/>
      <c r="P18" s="572"/>
      <c r="Q18" s="573"/>
      <c r="R18" s="574"/>
    </row>
    <row r="19" ht="21" customHeight="1">
      <c r="A19" s="575"/>
      <c r="B19" s="576"/>
      <c r="C19" s="577"/>
      <c r="D19" s="578"/>
      <c r="E19" s="579"/>
      <c r="F19" s="580"/>
      <c r="G19" s="581"/>
      <c r="H19" s="582"/>
      <c r="I19" s="583"/>
      <c r="J19" s="584"/>
      <c r="K19" s="585"/>
      <c r="L19" s="586"/>
      <c r="M19" s="587"/>
      <c r="N19" s="588"/>
      <c r="O19" s="589"/>
      <c r="P19" s="590"/>
      <c r="Q19" s="591"/>
      <c r="R19" s="592"/>
    </row>
    <row r="20" ht="21" customHeight="1">
      <c r="A20" s="593"/>
      <c r="B20" s="594" t="s">
        <v>19</v>
      </c>
      <c r="C20" s="595"/>
      <c r="D20" s="596"/>
      <c r="E20" s="597"/>
      <c r="F20" s="598"/>
      <c r="G20" s="599"/>
      <c r="H20" s="600"/>
      <c r="I20" s="601" t="s">
        <v>20</v>
      </c>
      <c r="J20" s="602"/>
      <c r="K20" s="603"/>
      <c r="L20" s="604"/>
      <c r="M20" s="605" t="s">
        <v>16</v>
      </c>
      <c r="N20" s="606"/>
      <c r="O20" s="607"/>
      <c r="P20" s="608"/>
      <c r="Q20" s="609"/>
      <c r="R20" s="610"/>
    </row>
    <row r="21" ht="21" customHeight="1">
      <c r="A21" s="611"/>
      <c r="B21" s="612"/>
      <c r="C21" s="613"/>
      <c r="D21" s="614"/>
      <c r="E21" s="615"/>
      <c r="F21" s="616"/>
      <c r="G21" s="617"/>
      <c r="H21" s="618"/>
      <c r="I21" s="619"/>
      <c r="J21" s="620"/>
      <c r="K21" s="621"/>
      <c r="L21" s="622"/>
      <c r="M21" s="623"/>
      <c r="N21" s="624"/>
      <c r="O21" s="625"/>
      <c r="P21" s="626"/>
      <c r="Q21" s="627"/>
      <c r="R21" s="628"/>
    </row>
  </sheetData>
  <mergeCells>
    <mergeCell ref="A2:Q2"/>
    <mergeCell ref="A3:N3"/>
    <mergeCell ref="J14:L14"/>
    <mergeCell ref="M14:P14"/>
    <mergeCell ref="J16:L16"/>
    <mergeCell ref="M16:P16"/>
    <mergeCell ref="J18:L18"/>
    <mergeCell ref="M18:P18"/>
    <mergeCell ref="J20:L20"/>
    <mergeCell ref="M20:P20"/>
  </mergeCells>
  <printOptions horizontalCentered="1"/>
  <pageMargins left="0.78740157480315" right="0.78740157480315" top="1.18110236220472" bottom="1.18110236220472" header="0.51181" footer="0.51181"/>
  <pageSetup paperSize="9" scale="80" pageOrder="overThenDown" orientation="landscape" errors="blank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25"/>
  <sheetViews>
    <sheetView showGridLines="0" showZeros="0" topLeftCell="A1" zoomScaleNormal="100" zoomScalePageLayoutView="60" workbookViewId="0">
      <pane topLeftCell="B5" activePane="bottomRight" state="frozen"/>
      <selection activeCell="A1" sqref="A1"/>
    </sheetView>
  </sheetViews>
  <sheetFormatPr defaultColWidth="8" defaultRowHeight="14.25"/>
  <cols>
    <col min="1" max="1" width="39.4392156862745" style="16"/>
    <col min="2" max="2" width="27.2470588235294" style="16"/>
    <col min="3" max="3" width="27.2470588235294" style="16"/>
    <col min="4" max="4" width="42.1647058823529" style="16"/>
    <col min="5" max="5" width="27.2470588235294" style="16"/>
    <col min="6" max="6" width="27.2470588235294" style="16"/>
  </cols>
  <sheetData>
    <row r="1" ht="48" customHeight="1">
      <c r="A1" s="1432" t="s">
        <v>218</v>
      </c>
      <c r="B1" s="1433"/>
      <c r="C1" s="1434"/>
      <c r="D1" s="1435"/>
      <c r="E1" s="1436"/>
      <c r="F1" s="1437"/>
    </row>
    <row r="2" ht="21" customHeight="1">
      <c r="A2" s="1438"/>
      <c r="B2" s="1439"/>
      <c r="C2" s="1440"/>
      <c r="D2" s="1441"/>
      <c r="E2" s="1442" t="s">
        <v>37</v>
      </c>
      <c r="F2" s="1443"/>
    </row>
    <row r="3" ht="21" customHeight="1">
      <c r="A3" s="1444" t="s">
        <v>54</v>
      </c>
      <c r="B3" s="1445"/>
      <c r="C3" s="1446"/>
      <c r="D3" s="1447"/>
      <c r="E3" s="1448"/>
      <c r="F3" s="1449" t="s">
        <v>55</v>
      </c>
    </row>
    <row r="4" ht="28.5" customHeight="1">
      <c r="A4" s="1450" t="s">
        <v>56</v>
      </c>
      <c r="B4" s="1451" t="s">
        <v>85</v>
      </c>
      <c r="C4" s="1452" t="s">
        <v>86</v>
      </c>
      <c r="D4" s="1453" t="s">
        <v>56</v>
      </c>
      <c r="E4" s="1454" t="s">
        <v>85</v>
      </c>
      <c r="F4" s="1455" t="s">
        <v>86</v>
      </c>
    </row>
    <row r="5" ht="28.5" customHeight="1">
      <c r="A5" s="1456" t="s">
        <v>219</v>
      </c>
      <c r="B5" s="1457">
        <v>0</v>
      </c>
      <c r="C5" s="1458">
        <v>0</v>
      </c>
      <c r="D5" s="1459" t="s">
        <v>220</v>
      </c>
      <c r="E5" s="1460">
        <v>0</v>
      </c>
      <c r="F5" s="1461">
        <v>0</v>
      </c>
    </row>
    <row r="6" ht="28.5" customHeight="1">
      <c r="A6" s="1462" t="s">
        <v>89</v>
      </c>
      <c r="B6" s="1463">
        <v>0</v>
      </c>
      <c r="C6" s="1464">
        <v>0</v>
      </c>
      <c r="D6" s="1465" t="s">
        <v>221</v>
      </c>
      <c r="E6" s="1466">
        <v>0</v>
      </c>
      <c r="F6" s="1467">
        <v>0</v>
      </c>
    </row>
    <row r="7" ht="28.5" customHeight="1">
      <c r="A7" s="1468" t="s">
        <v>93</v>
      </c>
      <c r="B7" s="1469">
        <v>0</v>
      </c>
      <c r="C7" s="1470">
        <v>0</v>
      </c>
      <c r="D7" s="1471" t="s">
        <v>94</v>
      </c>
      <c r="E7" s="1472">
        <v>0</v>
      </c>
      <c r="F7" s="1473">
        <v>0</v>
      </c>
    </row>
    <row r="8" ht="28.5" customHeight="1">
      <c r="A8" s="1474" t="s">
        <v>154</v>
      </c>
      <c r="B8" s="1475">
        <v>0</v>
      </c>
      <c r="C8" s="1476">
        <v>0</v>
      </c>
      <c r="D8" s="1477" t="s">
        <v>222</v>
      </c>
      <c r="E8" s="1478">
        <v>0</v>
      </c>
      <c r="F8" s="1479">
        <v>0</v>
      </c>
    </row>
    <row r="9" ht="28.5" customHeight="1">
      <c r="A9" s="1480" t="s">
        <v>155</v>
      </c>
      <c r="B9" s="1481">
        <v>0</v>
      </c>
      <c r="C9" s="1482">
        <v>0</v>
      </c>
      <c r="D9" s="1483" t="s">
        <v>223</v>
      </c>
      <c r="E9" s="1484">
        <v>0</v>
      </c>
      <c r="F9" s="1485">
        <v>0</v>
      </c>
    </row>
    <row r="10" ht="28.5" customHeight="1">
      <c r="A10" s="1486" t="s">
        <v>101</v>
      </c>
      <c r="B10" s="1487">
        <v>0</v>
      </c>
      <c r="C10" s="1488">
        <v>0</v>
      </c>
      <c r="D10" s="1489" t="s">
        <v>224</v>
      </c>
      <c r="E10" s="1490">
        <v>0</v>
      </c>
      <c r="F10" s="1491">
        <v>0</v>
      </c>
    </row>
    <row r="11" ht="28.5" customHeight="1">
      <c r="A11" s="1492" t="s">
        <v>102</v>
      </c>
      <c r="B11" s="1493" t="s">
        <v>102</v>
      </c>
      <c r="C11" s="1494" t="s">
        <v>102</v>
      </c>
      <c r="D11" s="1495" t="s">
        <v>225</v>
      </c>
      <c r="E11" s="1496">
        <v>0</v>
      </c>
      <c r="F11" s="1497">
        <v>0</v>
      </c>
    </row>
    <row r="12" ht="28.5" customHeight="1">
      <c r="A12" s="1498" t="s">
        <v>102</v>
      </c>
      <c r="B12" s="1499" t="s">
        <v>102</v>
      </c>
      <c r="C12" s="1500" t="s">
        <v>102</v>
      </c>
      <c r="D12" s="1501" t="s">
        <v>226</v>
      </c>
      <c r="E12" s="1502">
        <v>0</v>
      </c>
      <c r="F12" s="1503">
        <v>0</v>
      </c>
    </row>
    <row r="13" ht="28.5" customHeight="1">
      <c r="A13" s="1504" t="s">
        <v>102</v>
      </c>
      <c r="B13" s="1505" t="s">
        <v>102</v>
      </c>
      <c r="C13" s="1506" t="s">
        <v>102</v>
      </c>
      <c r="D13" s="1507" t="s">
        <v>227</v>
      </c>
      <c r="E13" s="1508">
        <v>0</v>
      </c>
      <c r="F13" s="1509">
        <v>0</v>
      </c>
    </row>
    <row r="14" ht="28.5" customHeight="1">
      <c r="A14" s="1510" t="s">
        <v>102</v>
      </c>
      <c r="B14" s="1511" t="s">
        <v>102</v>
      </c>
      <c r="C14" s="1512" t="s">
        <v>102</v>
      </c>
      <c r="D14" s="1513" t="s">
        <v>228</v>
      </c>
      <c r="E14" s="1514">
        <v>0</v>
      </c>
      <c r="F14" s="1515">
        <v>0</v>
      </c>
    </row>
    <row r="15" ht="28.5" customHeight="1">
      <c r="A15" s="1516" t="s">
        <v>102</v>
      </c>
      <c r="B15" s="1517" t="s">
        <v>102</v>
      </c>
      <c r="C15" s="1518" t="s">
        <v>102</v>
      </c>
      <c r="D15" s="1519" t="s">
        <v>229</v>
      </c>
      <c r="E15" s="1520">
        <v>0</v>
      </c>
      <c r="F15" s="1521">
        <v>0</v>
      </c>
    </row>
    <row r="16" ht="28.5" customHeight="1">
      <c r="A16" s="1522" t="s">
        <v>102</v>
      </c>
      <c r="B16" s="1523" t="s">
        <v>102</v>
      </c>
      <c r="C16" s="1524" t="s">
        <v>102</v>
      </c>
      <c r="D16" s="1525" t="s">
        <v>230</v>
      </c>
      <c r="E16" s="1526">
        <v>0</v>
      </c>
      <c r="F16" s="1527">
        <v>0</v>
      </c>
    </row>
    <row r="17" ht="28.5" customHeight="1">
      <c r="A17" s="1528" t="s">
        <v>102</v>
      </c>
      <c r="B17" s="1529" t="s">
        <v>102</v>
      </c>
      <c r="C17" s="1530" t="s">
        <v>102</v>
      </c>
      <c r="D17" s="1531" t="s">
        <v>231</v>
      </c>
      <c r="E17" s="1532">
        <v>0</v>
      </c>
      <c r="F17" s="1533">
        <v>0</v>
      </c>
    </row>
    <row r="18" ht="28.5" customHeight="1">
      <c r="A18" s="1534" t="s">
        <v>156</v>
      </c>
      <c r="B18" s="671">
        <f>B5+B6+B7+B8+B9</f>
        <v>0</v>
      </c>
      <c r="C18" s="671">
        <f>C5+C6+C7+C8+C9</f>
        <v>0</v>
      </c>
      <c r="D18" s="1535" t="s">
        <v>232</v>
      </c>
      <c r="E18" s="671">
        <f>E5+E6+E7+E8+E9+E14+E15+E16+E17</f>
        <v>0</v>
      </c>
      <c r="F18" s="671">
        <f>F5+F6+F7+F8+F9+F14+F15+F16+F17</f>
        <v>0</v>
      </c>
    </row>
    <row r="19" ht="28.5" customHeight="1">
      <c r="A19" s="1536" t="s">
        <v>158</v>
      </c>
      <c r="B19" s="1537">
        <v>0</v>
      </c>
      <c r="C19" s="1538">
        <v>0</v>
      </c>
      <c r="D19" s="1539" t="s">
        <v>233</v>
      </c>
      <c r="E19" s="1540">
        <v>0</v>
      </c>
      <c r="F19" s="1541">
        <v>0</v>
      </c>
    </row>
    <row r="20" ht="28.5" customHeight="1">
      <c r="A20" s="1542" t="s">
        <v>160</v>
      </c>
      <c r="B20" s="1543">
        <v>0</v>
      </c>
      <c r="C20" s="1544">
        <v>0</v>
      </c>
      <c r="D20" s="1545" t="s">
        <v>234</v>
      </c>
      <c r="E20" s="1546">
        <v>0</v>
      </c>
      <c r="F20" s="1547">
        <v>0</v>
      </c>
    </row>
    <row r="21" ht="28.5" customHeight="1">
      <c r="A21" s="1548" t="s">
        <v>162</v>
      </c>
      <c r="B21" s="944">
        <f>B18+B19+B20</f>
        <v>0</v>
      </c>
      <c r="C21" s="944">
        <f>C18+C19+C20</f>
        <v>0</v>
      </c>
      <c r="D21" s="1549" t="s">
        <v>235</v>
      </c>
      <c r="E21" s="944">
        <f>E18+E19+E20</f>
        <v>0</v>
      </c>
      <c r="F21" s="944">
        <f>F18+F19+F20</f>
        <v>0</v>
      </c>
    </row>
    <row r="22" ht="28.5" customHeight="1">
      <c r="A22" s="1550" t="s">
        <v>102</v>
      </c>
      <c r="B22" s="1551" t="s">
        <v>102</v>
      </c>
      <c r="C22" s="1552" t="s">
        <v>102</v>
      </c>
      <c r="D22" s="1553" t="s">
        <v>236</v>
      </c>
      <c r="E22" s="944">
        <f>B21-E21</f>
        <v>0</v>
      </c>
      <c r="F22" s="944">
        <f>C21-F21</f>
        <v>0</v>
      </c>
    </row>
    <row r="23" ht="28.5" customHeight="1">
      <c r="A23" s="1554" t="s">
        <v>165</v>
      </c>
      <c r="B23" s="1555">
        <v>0</v>
      </c>
      <c r="C23" s="944">
        <f>E23</f>
        <v>0</v>
      </c>
      <c r="D23" s="1556" t="s">
        <v>237</v>
      </c>
      <c r="E23" s="944">
        <f>B23+E22</f>
        <v>0</v>
      </c>
      <c r="F23" s="944">
        <f>C23+F22</f>
        <v>0</v>
      </c>
    </row>
    <row r="24" ht="28.5" customHeight="1">
      <c r="A24" s="1557" t="s">
        <v>118</v>
      </c>
      <c r="B24" s="671">
        <f>B21+B23</f>
        <v>0</v>
      </c>
      <c r="C24" s="671">
        <f>C21+C23</f>
        <v>0</v>
      </c>
      <c r="D24" s="1558" t="s">
        <v>118</v>
      </c>
      <c r="E24" s="671">
        <f>E21+E23</f>
        <v>0</v>
      </c>
      <c r="F24" s="671">
        <f>F21+F23</f>
        <v>0</v>
      </c>
    </row>
    <row r="25" ht="28.5" customHeight="1">
      <c r="A25" s="1559"/>
      <c r="B25" s="1560"/>
      <c r="C25" s="1561"/>
      <c r="D25" s="1562"/>
      <c r="E25" s="1563"/>
      <c r="F25" s="1564" t="s">
        <v>238</v>
      </c>
    </row>
  </sheetData>
  <mergeCells>
    <mergeCell ref="A1:F1"/>
    <mergeCell ref="E2:F2"/>
  </mergeCells>
  <printOptions horizontalCentered="1"/>
  <pageMargins left="0.393700787401575" right="0.393700787401575" top="0.393700787401575" bottom="0.393700787401575" header="0.51181" footer="0.51181"/>
  <pageSetup paperSize="9" scale="80" pageOrder="overThenDown" orientation="landscape" errors="blank"/>
</worksheet>
</file>

<file path=xl/worksheets/sheet11.xml><?xml version="1.0" encoding="utf-8"?>
<worksheet xmlns="http://schemas.openxmlformats.org/spreadsheetml/2006/main" xmlns:r="http://schemas.openxmlformats.org/officeDocument/2006/relationships">
  <dimension ref="A1:I35"/>
  <sheetViews>
    <sheetView topLeftCell="A1" zoomScaleNormal="100" zoomScalePageLayoutView="60" workbookViewId="0">
      <selection activeCell="A1" sqref="A1"/>
    </sheetView>
  </sheetViews>
  <sheetFormatPr defaultColWidth="8" defaultRowHeight="14.25"/>
  <cols>
    <col min="1" max="1" width="40.443137254902" style="16"/>
    <col min="2" max="2" width="27.5333333333333" style="16"/>
    <col min="3" max="3" width="27.5333333333333" style="16"/>
    <col min="4" max="4" width="27.5333333333333" style="16"/>
    <col min="5" max="5" width="27.5333333333333" style="16"/>
    <col min="6" max="6" width="27.5333333333333" style="16"/>
    <col min="7" max="7" width="27.5333333333333" style="16"/>
    <col min="8" max="8" width="8.45882352941176" style="16"/>
    <col min="9" max="9" width="8.45882352941176" style="16"/>
  </cols>
  <sheetData>
    <row r="1" ht="57" customHeight="1">
      <c r="A1" s="1565" t="s">
        <v>239</v>
      </c>
      <c r="B1" s="1566"/>
      <c r="C1" s="1567"/>
      <c r="D1" s="1568"/>
      <c r="E1" s="1569"/>
      <c r="F1" s="1570"/>
      <c r="G1" s="1571"/>
      <c r="H1" s="1572"/>
      <c r="I1" s="1573"/>
    </row>
    <row r="2" ht="15.75" customHeight="1">
      <c r="A2" s="1574"/>
      <c r="B2" s="1575"/>
      <c r="C2" s="1576"/>
      <c r="D2" s="1577"/>
      <c r="E2" s="1578"/>
      <c r="F2" s="1579"/>
      <c r="G2" s="1580" t="s">
        <v>39</v>
      </c>
      <c r="H2" s="1581"/>
      <c r="I2" s="1582"/>
    </row>
    <row r="3" ht="20.25" customHeight="1">
      <c r="A3" s="1583" t="s">
        <v>54</v>
      </c>
      <c r="B3" s="1584"/>
      <c r="C3" s="1585"/>
      <c r="D3" s="1586"/>
      <c r="E3" s="1587"/>
      <c r="F3" s="1588"/>
      <c r="G3" s="1589" t="s">
        <v>55</v>
      </c>
      <c r="H3" s="1590"/>
      <c r="I3" s="1591"/>
    </row>
    <row r="4" ht="27.75" customHeight="1">
      <c r="A4" s="1592" t="s">
        <v>56</v>
      </c>
      <c r="B4" s="1593" t="s">
        <v>85</v>
      </c>
      <c r="C4" s="1594"/>
      <c r="D4" s="1595"/>
      <c r="E4" s="1596" t="s">
        <v>86</v>
      </c>
      <c r="F4" s="1597"/>
      <c r="G4" s="1598"/>
      <c r="H4" s="1599"/>
      <c r="I4" s="1600"/>
    </row>
    <row r="5" ht="42" customHeight="1">
      <c r="A5" s="1601"/>
      <c r="B5" s="1602" t="s">
        <v>240</v>
      </c>
      <c r="C5" s="1603" t="s">
        <v>241</v>
      </c>
      <c r="D5" s="1604" t="s">
        <v>242</v>
      </c>
      <c r="E5" s="1605" t="s">
        <v>240</v>
      </c>
      <c r="F5" s="1606" t="s">
        <v>241</v>
      </c>
      <c r="G5" s="1607" t="s">
        <v>242</v>
      </c>
      <c r="H5" s="1608"/>
      <c r="I5" s="1609"/>
    </row>
    <row r="6" ht="27.75" customHeight="1">
      <c r="A6" s="1610" t="s">
        <v>243</v>
      </c>
      <c r="B6" s="1611">
        <f>C6+D6</f>
        <v>0</v>
      </c>
      <c r="C6" s="1611">
        <f>C7+C8+C9</f>
        <v>0</v>
      </c>
      <c r="D6" s="1612">
        <v>0</v>
      </c>
      <c r="E6" s="1611">
        <f>F6+G6</f>
        <v>0</v>
      </c>
      <c r="F6" s="1611">
        <f>F7+F8+F9</f>
        <v>0</v>
      </c>
      <c r="G6" s="1613">
        <v>0</v>
      </c>
      <c r="H6" s="1614"/>
      <c r="I6" s="1615"/>
    </row>
    <row r="7" ht="27.75" customHeight="1">
      <c r="A7" s="1616" t="s">
        <v>173</v>
      </c>
      <c r="B7" s="1611">
        <f>C7</f>
        <v>0</v>
      </c>
      <c r="C7" s="1617">
        <v>0</v>
      </c>
      <c r="D7" s="1618" t="s">
        <v>102</v>
      </c>
      <c r="E7" s="1611">
        <f>F7</f>
        <v>0</v>
      </c>
      <c r="F7" s="1619">
        <v>0</v>
      </c>
      <c r="G7" s="1620" t="s">
        <v>102</v>
      </c>
      <c r="H7" s="1621"/>
      <c r="I7" s="1622"/>
    </row>
    <row r="8" ht="27.75" customHeight="1">
      <c r="A8" s="1623" t="s">
        <v>174</v>
      </c>
      <c r="B8" s="1611">
        <f>C8+D8</f>
        <v>0</v>
      </c>
      <c r="C8" s="1624">
        <v>0</v>
      </c>
      <c r="D8" s="1625">
        <v>0</v>
      </c>
      <c r="E8" s="1611">
        <f>F8+G8</f>
        <v>0</v>
      </c>
      <c r="F8" s="1626">
        <v>0</v>
      </c>
      <c r="G8" s="1627">
        <v>0</v>
      </c>
      <c r="H8" s="1628"/>
      <c r="I8" s="1629"/>
    </row>
    <row r="9" ht="27.75" customHeight="1">
      <c r="A9" s="1630" t="s">
        <v>187</v>
      </c>
      <c r="B9" s="1611">
        <f>C9+D9</f>
        <v>0</v>
      </c>
      <c r="C9" s="1631">
        <v>0</v>
      </c>
      <c r="D9" s="1632">
        <v>0</v>
      </c>
      <c r="E9" s="1611">
        <f>F9+G9</f>
        <v>0</v>
      </c>
      <c r="F9" s="1633">
        <v>0</v>
      </c>
      <c r="G9" s="1634">
        <v>0</v>
      </c>
      <c r="H9" s="1635"/>
      <c r="I9" s="1636"/>
    </row>
    <row r="10" ht="27.75" customHeight="1">
      <c r="A10" s="1637" t="s">
        <v>89</v>
      </c>
      <c r="B10" s="1611">
        <f>C10+D10</f>
        <v>0</v>
      </c>
      <c r="C10" s="1638">
        <v>0</v>
      </c>
      <c r="D10" s="1639">
        <v>0</v>
      </c>
      <c r="E10" s="1611">
        <f>F10+G10</f>
        <v>0</v>
      </c>
      <c r="F10" s="1640">
        <v>0</v>
      </c>
      <c r="G10" s="1641">
        <v>0</v>
      </c>
      <c r="H10" s="1642"/>
      <c r="I10" s="1643"/>
    </row>
    <row r="11" ht="27.75" customHeight="1">
      <c r="A11" s="1644" t="s">
        <v>93</v>
      </c>
      <c r="B11" s="1611">
        <f>C11+D11</f>
        <v>0</v>
      </c>
      <c r="C11" s="1645">
        <v>0</v>
      </c>
      <c r="D11" s="1646">
        <v>0</v>
      </c>
      <c r="E11" s="1611">
        <f>F11+G11</f>
        <v>0</v>
      </c>
      <c r="F11" s="1647">
        <v>0</v>
      </c>
      <c r="G11" s="1648">
        <v>0</v>
      </c>
      <c r="H11" s="1649"/>
      <c r="I11" s="1650"/>
    </row>
    <row r="12" ht="27.75" customHeight="1">
      <c r="A12" s="1651" t="s">
        <v>190</v>
      </c>
      <c r="B12" s="1611">
        <f>C12+D12</f>
        <v>0</v>
      </c>
      <c r="C12" s="1652">
        <v>0</v>
      </c>
      <c r="D12" s="1653">
        <v>0</v>
      </c>
      <c r="E12" s="1611">
        <f>F12+G12</f>
        <v>0</v>
      </c>
      <c r="F12" s="1654">
        <v>0</v>
      </c>
      <c r="G12" s="1655">
        <v>0</v>
      </c>
      <c r="H12" s="1656"/>
      <c r="I12" s="1657"/>
    </row>
    <row r="13" ht="27.75" customHeight="1">
      <c r="A13" s="1658" t="s">
        <v>191</v>
      </c>
      <c r="B13" s="1611">
        <f>C13+D13</f>
        <v>0</v>
      </c>
      <c r="C13" s="1611">
        <f>C6+C10+C11+C12</f>
        <v>0</v>
      </c>
      <c r="D13" s="1611">
        <f>D6+D10+D11+D12</f>
        <v>0</v>
      </c>
      <c r="E13" s="1611">
        <f>F13+G13</f>
        <v>0</v>
      </c>
      <c r="F13" s="1611">
        <f>F6+F10+F11+F12</f>
        <v>0</v>
      </c>
      <c r="G13" s="1611">
        <f>G6+G10+G11+G12</f>
        <v>0</v>
      </c>
      <c r="H13" s="1659"/>
      <c r="I13" s="1660"/>
    </row>
    <row r="14" ht="27.75" customHeight="1">
      <c r="A14" s="1661" t="s">
        <v>192</v>
      </c>
      <c r="B14" s="1611">
        <f>C14+D14</f>
        <v>0</v>
      </c>
      <c r="C14" s="1662">
        <v>0</v>
      </c>
      <c r="D14" s="1663">
        <v>0</v>
      </c>
      <c r="E14" s="1611">
        <f>F14+G14</f>
        <v>0</v>
      </c>
      <c r="F14" s="1664">
        <v>0</v>
      </c>
      <c r="G14" s="1665">
        <v>0</v>
      </c>
      <c r="H14" s="1666"/>
      <c r="I14" s="1667"/>
    </row>
    <row r="15" ht="27.75" customHeight="1">
      <c r="A15" s="1668" t="s">
        <v>193</v>
      </c>
      <c r="B15" s="1611">
        <f>C15+D15</f>
        <v>0</v>
      </c>
      <c r="C15" s="1669">
        <v>0</v>
      </c>
      <c r="D15" s="1670">
        <v>0</v>
      </c>
      <c r="E15" s="1611">
        <f>F15+G15</f>
        <v>0</v>
      </c>
      <c r="F15" s="1671">
        <v>0</v>
      </c>
      <c r="G15" s="1672">
        <v>0</v>
      </c>
      <c r="H15" s="1673"/>
      <c r="I15" s="1674"/>
    </row>
    <row r="16" ht="27.75" customHeight="1">
      <c r="A16" s="1675" t="s">
        <v>194</v>
      </c>
      <c r="B16" s="1611">
        <f>C16+D16</f>
        <v>0</v>
      </c>
      <c r="C16" s="1611">
        <f>C13+C14+C15</f>
        <v>0</v>
      </c>
      <c r="D16" s="1611">
        <f>D13+D14+D15</f>
        <v>0</v>
      </c>
      <c r="E16" s="1611">
        <f>F16+G16</f>
        <v>0</v>
      </c>
      <c r="F16" s="1611">
        <f>F13+F14+F15</f>
        <v>0</v>
      </c>
      <c r="G16" s="1611">
        <f>G13+G14+G15</f>
        <v>0</v>
      </c>
      <c r="H16" s="1676"/>
      <c r="I16" s="1677"/>
    </row>
    <row r="17" ht="27.75" customHeight="1">
      <c r="A17" s="1678" t="s">
        <v>195</v>
      </c>
      <c r="B17" s="1611">
        <f>C17+D17</f>
        <v>0</v>
      </c>
      <c r="C17" s="1679">
        <v>0</v>
      </c>
      <c r="D17" s="1680">
        <v>0</v>
      </c>
      <c r="E17" s="1611">
        <f>F17+G17</f>
        <v>0</v>
      </c>
      <c r="F17" s="1681">
        <v>0</v>
      </c>
      <c r="G17" s="1682">
        <v>0</v>
      </c>
      <c r="H17" s="1683"/>
      <c r="I17" s="1684"/>
    </row>
    <row r="18" ht="27.75" customHeight="1">
      <c r="A18" s="1685" t="s">
        <v>244</v>
      </c>
      <c r="B18" s="1611">
        <f>C18+D18</f>
        <v>0</v>
      </c>
      <c r="C18" s="1611">
        <f>C16+C17</f>
        <v>0</v>
      </c>
      <c r="D18" s="1611">
        <f>D16+D17</f>
        <v>0</v>
      </c>
      <c r="E18" s="1611">
        <f>F18+G18</f>
        <v>0</v>
      </c>
      <c r="F18" s="1611">
        <f>F16+F17</f>
        <v>0</v>
      </c>
      <c r="G18" s="1611">
        <f>G16+G17</f>
        <v>0</v>
      </c>
      <c r="H18" s="1686"/>
      <c r="I18" s="1687"/>
    </row>
    <row r="19" ht="27.75" customHeight="1">
      <c r="A19" s="1688" t="s">
        <v>56</v>
      </c>
      <c r="B19" s="1689" t="s">
        <v>85</v>
      </c>
      <c r="C19" s="1690"/>
      <c r="D19" s="1691"/>
      <c r="E19" s="1692" t="s">
        <v>86</v>
      </c>
      <c r="F19" s="1693"/>
      <c r="G19" s="1694"/>
      <c r="H19" s="1695"/>
      <c r="I19" s="1696"/>
    </row>
    <row r="20" ht="42" customHeight="1">
      <c r="A20" s="1697"/>
      <c r="B20" s="1698" t="s">
        <v>240</v>
      </c>
      <c r="C20" s="1699" t="s">
        <v>241</v>
      </c>
      <c r="D20" s="1700" t="s">
        <v>242</v>
      </c>
      <c r="E20" s="1701" t="s">
        <v>240</v>
      </c>
      <c r="F20" s="1702" t="s">
        <v>241</v>
      </c>
      <c r="G20" s="1703" t="s">
        <v>242</v>
      </c>
      <c r="H20" s="1704"/>
      <c r="I20" s="1705"/>
    </row>
    <row r="21" ht="27.75" customHeight="1">
      <c r="A21" s="1706" t="s">
        <v>245</v>
      </c>
      <c r="B21" s="1611">
        <f>C21+D21</f>
        <v>0</v>
      </c>
      <c r="C21" s="1611">
        <f>C22+C23+C24</f>
        <v>0</v>
      </c>
      <c r="D21" s="1611">
        <f>D22+D23+D24</f>
        <v>0</v>
      </c>
      <c r="E21" s="1611">
        <f>F21+G21</f>
        <v>0</v>
      </c>
      <c r="F21" s="1611">
        <f>F22+F23+F24</f>
        <v>0</v>
      </c>
      <c r="G21" s="1611">
        <f>G22+G23+G24</f>
        <v>0</v>
      </c>
      <c r="H21" s="1707"/>
      <c r="I21" s="1708"/>
    </row>
    <row r="22" ht="27.75" customHeight="1">
      <c r="A22" s="1709" t="s">
        <v>246</v>
      </c>
      <c r="B22" s="1611">
        <f>C22+D22</f>
        <v>0</v>
      </c>
      <c r="C22" s="1710">
        <v>0</v>
      </c>
      <c r="D22" s="1711">
        <v>0</v>
      </c>
      <c r="E22" s="1611">
        <f>F22+G22</f>
        <v>0</v>
      </c>
      <c r="F22" s="1712">
        <v>0</v>
      </c>
      <c r="G22" s="1713">
        <v>0</v>
      </c>
      <c r="H22" s="1714"/>
      <c r="I22" s="1715"/>
    </row>
    <row r="23" ht="27.75" customHeight="1">
      <c r="A23" s="1716" t="s">
        <v>247</v>
      </c>
      <c r="B23" s="1611">
        <f>C23+D23</f>
        <v>0</v>
      </c>
      <c r="C23" s="1717">
        <v>0</v>
      </c>
      <c r="D23" s="1718">
        <v>0</v>
      </c>
      <c r="E23" s="1611">
        <f>F23+G23</f>
        <v>0</v>
      </c>
      <c r="F23" s="1719">
        <v>0</v>
      </c>
      <c r="G23" s="1720">
        <v>0</v>
      </c>
      <c r="H23" s="1721"/>
      <c r="I23" s="1722"/>
    </row>
    <row r="24" ht="27.75" customHeight="1">
      <c r="A24" s="1723" t="s">
        <v>180</v>
      </c>
      <c r="B24" s="1611">
        <f>C24+D24</f>
        <v>0</v>
      </c>
      <c r="C24" s="1724">
        <v>0</v>
      </c>
      <c r="D24" s="1725">
        <v>0</v>
      </c>
      <c r="E24" s="1611">
        <f>F24+G24</f>
        <v>0</v>
      </c>
      <c r="F24" s="1726">
        <v>0</v>
      </c>
      <c r="G24" s="1727">
        <v>0</v>
      </c>
      <c r="H24" s="1728"/>
      <c r="I24" s="1729"/>
    </row>
    <row r="25" ht="27.75" customHeight="1">
      <c r="A25" s="1730" t="s">
        <v>248</v>
      </c>
      <c r="B25" s="1611">
        <f>C25+D25</f>
        <v>0</v>
      </c>
      <c r="C25" s="1731">
        <v>0</v>
      </c>
      <c r="D25" s="1732">
        <v>0</v>
      </c>
      <c r="E25" s="1611">
        <f>F25+G25</f>
        <v>0</v>
      </c>
      <c r="F25" s="1733">
        <v>0</v>
      </c>
      <c r="G25" s="1734">
        <v>0</v>
      </c>
      <c r="H25" s="1735"/>
      <c r="I25" s="1736"/>
    </row>
    <row r="26" ht="27.75" customHeight="1">
      <c r="A26" s="1737" t="s">
        <v>249</v>
      </c>
      <c r="B26" s="1611">
        <f>C26+D26</f>
        <v>0</v>
      </c>
      <c r="C26" s="1738">
        <v>0</v>
      </c>
      <c r="D26" s="1739">
        <v>0</v>
      </c>
      <c r="E26" s="1611">
        <f>F26+G26</f>
        <v>0</v>
      </c>
      <c r="F26" s="1740">
        <v>0</v>
      </c>
      <c r="G26" s="1741">
        <v>0</v>
      </c>
      <c r="H26" s="1742"/>
      <c r="I26" s="1743"/>
    </row>
    <row r="27" ht="27.75" customHeight="1">
      <c r="A27" s="1744" t="s">
        <v>250</v>
      </c>
      <c r="B27" s="1611">
        <f>C27+D27</f>
        <v>0</v>
      </c>
      <c r="C27" s="1745">
        <v>0</v>
      </c>
      <c r="D27" s="1746">
        <v>0</v>
      </c>
      <c r="E27" s="1611">
        <f>F27+G27</f>
        <v>0</v>
      </c>
      <c r="F27" s="1747">
        <v>0</v>
      </c>
      <c r="G27" s="1748">
        <v>0</v>
      </c>
      <c r="H27" s="1749"/>
      <c r="I27" s="1750"/>
    </row>
    <row r="28" ht="27.75" customHeight="1">
      <c r="A28" s="1751" t="s">
        <v>251</v>
      </c>
      <c r="B28" s="1611">
        <f>C28+D28</f>
        <v>0</v>
      </c>
      <c r="C28" s="1611">
        <f>C21+C25</f>
        <v>0</v>
      </c>
      <c r="D28" s="1611">
        <f>D21+D25</f>
        <v>0</v>
      </c>
      <c r="E28" s="1611">
        <f>F28+G28</f>
        <v>0</v>
      </c>
      <c r="F28" s="1611">
        <f>F21+F25</f>
        <v>0</v>
      </c>
      <c r="G28" s="1611">
        <f>G21+G25</f>
        <v>0</v>
      </c>
      <c r="H28" s="1752"/>
      <c r="I28" s="1753"/>
    </row>
    <row r="29" ht="27.75" customHeight="1">
      <c r="A29" s="1754" t="s">
        <v>252</v>
      </c>
      <c r="B29" s="1611">
        <f>C29+D29</f>
        <v>0</v>
      </c>
      <c r="C29" s="1755">
        <v>0</v>
      </c>
      <c r="D29" s="1756">
        <v>0</v>
      </c>
      <c r="E29" s="1611">
        <f>F29+G29</f>
        <v>0</v>
      </c>
      <c r="F29" s="1757">
        <v>0</v>
      </c>
      <c r="G29" s="1758">
        <v>0</v>
      </c>
      <c r="H29" s="1759"/>
      <c r="I29" s="1760"/>
    </row>
    <row r="30" ht="27.75" customHeight="1">
      <c r="A30" s="1761" t="s">
        <v>253</v>
      </c>
      <c r="B30" s="1611">
        <f>C30+D30</f>
        <v>0</v>
      </c>
      <c r="C30" s="1762">
        <v>0</v>
      </c>
      <c r="D30" s="1763">
        <v>0</v>
      </c>
      <c r="E30" s="1611">
        <f>F30+G30</f>
        <v>0</v>
      </c>
      <c r="F30" s="1764">
        <v>0</v>
      </c>
      <c r="G30" s="1765">
        <v>0</v>
      </c>
      <c r="H30" s="1766"/>
      <c r="I30" s="1767"/>
    </row>
    <row r="31" ht="27.75" customHeight="1">
      <c r="A31" s="1768" t="s">
        <v>254</v>
      </c>
      <c r="B31" s="1611">
        <f>C31+D31</f>
        <v>0</v>
      </c>
      <c r="C31" s="1611">
        <f>C28+C29+C30</f>
        <v>0</v>
      </c>
      <c r="D31" s="1611">
        <f>D28+D29+D30</f>
        <v>0</v>
      </c>
      <c r="E31" s="1611">
        <f>F31+G31</f>
        <v>0</v>
      </c>
      <c r="F31" s="1611">
        <f>F28+F29+F30</f>
        <v>0</v>
      </c>
      <c r="G31" s="1611">
        <f>G28+G29+G30</f>
        <v>0</v>
      </c>
      <c r="H31" s="1769"/>
      <c r="I31" s="1770"/>
    </row>
    <row r="32" ht="27.75" customHeight="1">
      <c r="A32" s="1771" t="s">
        <v>255</v>
      </c>
      <c r="B32" s="1611">
        <f>C32+D32</f>
        <v>0</v>
      </c>
      <c r="C32" s="1611">
        <f>C16-C31</f>
        <v>0</v>
      </c>
      <c r="D32" s="1611">
        <f>D16-D31</f>
        <v>0</v>
      </c>
      <c r="E32" s="1611">
        <f>F32+G32</f>
        <v>0</v>
      </c>
      <c r="F32" s="1611">
        <f>F16-F31</f>
        <v>0</v>
      </c>
      <c r="G32" s="1611">
        <f>G16-G31</f>
        <v>0</v>
      </c>
      <c r="H32" s="1772"/>
      <c r="I32" s="1773"/>
    </row>
    <row r="33" ht="27.75" customHeight="1">
      <c r="A33" s="1774" t="s">
        <v>256</v>
      </c>
      <c r="B33" s="1611">
        <f>C33+D33</f>
        <v>0</v>
      </c>
      <c r="C33" s="1611">
        <f>C17+C32</f>
        <v>0</v>
      </c>
      <c r="D33" s="1611">
        <f>D17+D32</f>
        <v>0</v>
      </c>
      <c r="E33" s="1611">
        <f>F33+G33</f>
        <v>0</v>
      </c>
      <c r="F33" s="1611">
        <f>F17+F32</f>
        <v>0</v>
      </c>
      <c r="G33" s="1611">
        <f>G17+G32</f>
        <v>0</v>
      </c>
      <c r="H33" s="1775"/>
      <c r="I33" s="1776"/>
    </row>
    <row r="34" ht="28.5" customHeight="1">
      <c r="A34" s="1777" t="s">
        <v>244</v>
      </c>
      <c r="B34" s="1611">
        <f>C34+D34</f>
        <v>0</v>
      </c>
      <c r="C34" s="1778">
        <f>C31+C33</f>
        <v>0</v>
      </c>
      <c r="D34" s="1778">
        <f>D31+D33</f>
        <v>0</v>
      </c>
      <c r="E34" s="1611">
        <f>F34+G34</f>
        <v>0</v>
      </c>
      <c r="F34" s="1611">
        <f>F31+F33</f>
        <v>0</v>
      </c>
      <c r="G34" s="1611">
        <f>G31+G33</f>
        <v>0</v>
      </c>
      <c r="H34" s="1779"/>
      <c r="I34" s="1780"/>
    </row>
    <row r="35" ht="28.5" customHeight="1">
      <c r="A35" s="1781"/>
      <c r="B35" s="1782"/>
      <c r="C35" s="1783"/>
      <c r="D35" s="1784"/>
      <c r="E35" s="1785"/>
      <c r="F35" s="1786"/>
      <c r="G35" s="1787" t="s">
        <v>257</v>
      </c>
      <c r="H35" s="1788"/>
      <c r="I35" s="1789"/>
    </row>
  </sheetData>
  <mergeCells>
    <mergeCell ref="A1:G1"/>
    <mergeCell ref="A4:A5"/>
    <mergeCell ref="B4:D4"/>
    <mergeCell ref="E4:G4"/>
    <mergeCell ref="A19:A20"/>
    <mergeCell ref="B19:D19"/>
    <mergeCell ref="E19:G19"/>
    <mergeCell ref="H26:I27"/>
  </mergeCells>
  <pageMargins left="1.18110236220472" right="1.18110236220472" top="1.18110236220472" bottom="1.18110236220472" header="0.51181" footer="0.51181"/>
  <pageSetup paperSize="9" pageOrder="overThenDown" orientation="portrait" errors="blank"/>
</worksheet>
</file>

<file path=xl/worksheets/sheet12.xml><?xml version="1.0" encoding="utf-8"?>
<worksheet xmlns="http://schemas.openxmlformats.org/spreadsheetml/2006/main" xmlns:r="http://schemas.openxmlformats.org/officeDocument/2006/relationships">
  <dimension ref="A1:J13"/>
  <sheetViews>
    <sheetView topLeftCell="A1" zoomScaleNormal="100" zoomScalePageLayoutView="60" workbookViewId="0">
      <pane topLeftCell="F1" activePane="topRight" state="frozen"/>
      <selection activeCell="A1" sqref="A1"/>
    </sheetView>
  </sheetViews>
  <sheetFormatPr defaultColWidth="8" defaultRowHeight="14.25"/>
  <cols>
    <col min="1" max="1" width="35.9960784313725" style="16"/>
    <col min="2" max="2" width="25.6705882352941" style="16"/>
    <col min="3" max="3" width="27.9647058823529" style="16"/>
    <col min="4" max="4" width="35.9960784313725" style="16"/>
    <col min="5" max="5" width="24.3803921568627" style="16"/>
    <col min="6" max="6" width="26.3882352941176" style="16"/>
    <col min="7" max="7" width="23.2313725490196" style="16"/>
    <col min="8" max="8" width="22.8" style="16"/>
    <col min="9" max="9" width="25.5254901960784" style="16"/>
    <col min="10" max="10" width="25.2392156862745" style="16"/>
  </cols>
  <sheetData>
    <row r="1" ht="31.5" customHeight="1">
      <c r="A1" s="1790" t="s">
        <v>258</v>
      </c>
      <c r="B1" s="1791"/>
      <c r="C1" s="1792"/>
      <c r="D1" s="1793"/>
      <c r="E1" s="1794"/>
      <c r="F1" s="1795"/>
      <c r="G1" s="1796"/>
      <c r="H1" s="1797"/>
      <c r="I1" s="1798"/>
      <c r="J1" s="1799"/>
    </row>
    <row r="2" ht="31.5" customHeight="1">
      <c r="A2" s="1800"/>
      <c r="B2" s="1801"/>
      <c r="C2" s="1802"/>
      <c r="D2" s="1803"/>
      <c r="E2" s="1804"/>
      <c r="F2" s="1805"/>
      <c r="G2" s="1806"/>
      <c r="H2" s="1807"/>
      <c r="I2" s="1808"/>
      <c r="J2" s="1809"/>
    </row>
    <row r="3" ht="21" customHeight="1">
      <c r="A3" s="1810"/>
      <c r="B3" s="1811"/>
      <c r="C3" s="1812"/>
      <c r="D3" s="1813"/>
      <c r="E3" s="1814"/>
      <c r="F3" s="1815"/>
      <c r="G3" s="1816"/>
      <c r="H3" s="1817"/>
      <c r="I3" s="1818"/>
      <c r="J3" s="1819" t="s">
        <v>41</v>
      </c>
    </row>
    <row r="4" ht="21" customHeight="1">
      <c r="A4" s="1820" t="s">
        <v>54</v>
      </c>
      <c r="B4" s="1821"/>
      <c r="C4" s="1822"/>
      <c r="D4" s="1823"/>
      <c r="E4" s="1824"/>
      <c r="F4" s="1825"/>
      <c r="G4" s="1826"/>
      <c r="H4" s="1827"/>
      <c r="I4" s="1828"/>
      <c r="J4" s="1829" t="s">
        <v>55</v>
      </c>
    </row>
    <row r="5" ht="42.75" customHeight="1">
      <c r="A5" s="1830" t="s">
        <v>259</v>
      </c>
      <c r="B5" s="1831" t="s">
        <v>57</v>
      </c>
      <c r="C5" s="1832" t="s">
        <v>260</v>
      </c>
      <c r="D5" s="1833" t="s">
        <v>261</v>
      </c>
      <c r="E5" s="1834" t="s">
        <v>262</v>
      </c>
      <c r="F5" s="1835" t="s">
        <v>263</v>
      </c>
      <c r="G5" s="1836" t="s">
        <v>264</v>
      </c>
      <c r="H5" s="1837" t="s">
        <v>63</v>
      </c>
      <c r="I5" s="1838" t="s">
        <v>64</v>
      </c>
      <c r="J5" s="1839" t="s">
        <v>65</v>
      </c>
    </row>
    <row r="6" ht="27.75" customHeight="1">
      <c r="A6" s="1840" t="s">
        <v>265</v>
      </c>
      <c r="B6" s="1611">
        <f>B9+B10+B11+B12</f>
        <v>0</v>
      </c>
      <c r="C6" s="1611">
        <f>C9+C10+C11+C12</f>
        <v>0</v>
      </c>
      <c r="D6" s="1611">
        <f>D9+D10+D11+D12</f>
        <v>5574196</v>
      </c>
      <c r="E6" s="1611">
        <f>E9+E10+E11+E12</f>
        <v>0</v>
      </c>
      <c r="F6" s="1611">
        <f>F9+F10+F11+F12</f>
        <v>0</v>
      </c>
      <c r="G6" s="1611">
        <f>G9+G10+G11+G12</f>
        <v>0</v>
      </c>
      <c r="H6" s="1611">
        <f>H9+H10+H11+H12</f>
        <v>0</v>
      </c>
      <c r="I6" s="1611">
        <f>I9+I10+I11+I12</f>
        <v>0</v>
      </c>
      <c r="J6" s="1611">
        <f>J9+J10+J11+J12</f>
        <v>0</v>
      </c>
    </row>
    <row r="7" ht="38.25" customHeight="1">
      <c r="A7" s="1841" t="s">
        <v>266</v>
      </c>
      <c r="B7" s="1842" t="s">
        <v>102</v>
      </c>
      <c r="C7" s="1843" t="s">
        <v>267</v>
      </c>
      <c r="D7" s="1844" t="s">
        <v>268</v>
      </c>
      <c r="E7" s="1845" t="s">
        <v>269</v>
      </c>
      <c r="F7" s="1846" t="s">
        <v>270</v>
      </c>
      <c r="G7" s="1847" t="s">
        <v>271</v>
      </c>
      <c r="H7" s="1848" t="s">
        <v>272</v>
      </c>
      <c r="I7" s="1849" t="s">
        <v>273</v>
      </c>
      <c r="J7" s="1850" t="s">
        <v>274</v>
      </c>
    </row>
    <row r="8" ht="29.25" customHeight="1">
      <c r="A8" s="1851" t="s">
        <v>275</v>
      </c>
      <c r="B8" s="1611">
        <f>C8+D8+E8+F8+G8+H8+I8+J8</f>
        <v>5574196</v>
      </c>
      <c r="C8" s="1852">
        <v>0</v>
      </c>
      <c r="D8" s="1853">
        <v>5574196</v>
      </c>
      <c r="E8" s="1854">
        <v>0</v>
      </c>
      <c r="F8" s="1855">
        <v>0</v>
      </c>
      <c r="G8" s="1856">
        <v>0</v>
      </c>
      <c r="H8" s="1857">
        <v>0</v>
      </c>
      <c r="I8" s="1858">
        <v>0</v>
      </c>
      <c r="J8" s="1859">
        <v>0</v>
      </c>
    </row>
    <row r="9" ht="27.75" customHeight="1">
      <c r="A9" s="1860" t="s">
        <v>276</v>
      </c>
      <c r="B9" s="1611">
        <f>C9+D9+E9+F9+G9+H9+I9+J9</f>
        <v>0</v>
      </c>
      <c r="C9" s="1861">
        <v>0</v>
      </c>
      <c r="D9" s="1862">
        <v>0</v>
      </c>
      <c r="E9" s="1863">
        <v>0</v>
      </c>
      <c r="F9" s="1864">
        <v>0</v>
      </c>
      <c r="G9" s="1865">
        <v>0</v>
      </c>
      <c r="H9" s="1866">
        <v>0</v>
      </c>
      <c r="I9" s="1867">
        <v>0</v>
      </c>
      <c r="J9" s="1868">
        <v>0</v>
      </c>
    </row>
    <row r="10" ht="27.75" customHeight="1">
      <c r="A10" s="1869" t="s">
        <v>277</v>
      </c>
      <c r="B10" s="1611">
        <f>C10+D10+E10+F10+G10+H10+I10+J10</f>
        <v>0</v>
      </c>
      <c r="C10" s="1870">
        <v>0</v>
      </c>
      <c r="D10" s="1871">
        <v>0</v>
      </c>
      <c r="E10" s="1872">
        <v>0</v>
      </c>
      <c r="F10" s="1873">
        <v>0</v>
      </c>
      <c r="G10" s="1874">
        <v>0</v>
      </c>
      <c r="H10" s="1875">
        <v>0</v>
      </c>
      <c r="I10" s="1876">
        <v>0</v>
      </c>
      <c r="J10" s="1877">
        <v>0</v>
      </c>
    </row>
    <row r="11" ht="27.75" customHeight="1">
      <c r="A11" s="1878" t="s">
        <v>278</v>
      </c>
      <c r="B11" s="1611">
        <f>C11+D11+E11+F11+G11+H11+I11+J11</f>
        <v>2448600</v>
      </c>
      <c r="C11" s="1879">
        <v>0</v>
      </c>
      <c r="D11" s="1880">
        <v>2448600</v>
      </c>
      <c r="E11" s="1881">
        <v>0</v>
      </c>
      <c r="F11" s="1882">
        <v>0</v>
      </c>
      <c r="G11" s="1883">
        <v>0</v>
      </c>
      <c r="H11" s="1884">
        <v>0</v>
      </c>
      <c r="I11" s="1885">
        <v>0</v>
      </c>
      <c r="J11" s="1886">
        <v>0</v>
      </c>
    </row>
    <row r="12" ht="27.75" customHeight="1">
      <c r="A12" s="1887" t="s">
        <v>279</v>
      </c>
      <c r="B12" s="1611">
        <f>C12+D12+E12+F12+G12+H12+I12+J12</f>
        <v>3125596</v>
      </c>
      <c r="C12" s="1888">
        <v>0</v>
      </c>
      <c r="D12" s="1889">
        <v>3125596</v>
      </c>
      <c r="E12" s="1890">
        <v>0</v>
      </c>
      <c r="F12" s="1891">
        <v>0</v>
      </c>
      <c r="G12" s="1892">
        <v>0</v>
      </c>
      <c r="H12" s="1893">
        <v>0</v>
      </c>
      <c r="I12" s="1894">
        <v>0</v>
      </c>
      <c r="J12" s="1895">
        <v>0</v>
      </c>
    </row>
    <row r="13" ht="27.75" customHeight="1">
      <c r="A13" s="1896"/>
      <c r="B13" s="1897"/>
      <c r="C13" s="1898"/>
      <c r="D13" s="1899"/>
      <c r="E13" s="1900"/>
      <c r="F13" s="1901"/>
      <c r="G13" s="1902"/>
      <c r="H13" s="1903"/>
      <c r="I13" s="1904"/>
      <c r="J13" s="1905" t="s">
        <v>280</v>
      </c>
    </row>
  </sheetData>
  <mergeCells>
    <mergeCell ref="A1:J2"/>
  </mergeCells>
  <printOptions horizontalCentered="1" verticalCentered="1"/>
  <pageMargins left="1.18110236220472" right="1.18110236220472" top="1.18110236220472" bottom="1.18110236220472" header="0.51181" footer="0.51181"/>
  <pageSetup paperSize="9" scale="60" pageOrder="overThenDown" orientation="landscape" errors="blank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26"/>
  <sheetViews>
    <sheetView topLeftCell="A1" zoomScaleNormal="100" zoomScalePageLayoutView="60" workbookViewId="0">
      <pane topLeftCell="B10" activePane="bottomRight" state="frozen"/>
      <selection activeCell="A1" sqref="A1"/>
    </sheetView>
  </sheetViews>
  <sheetFormatPr defaultColWidth="8" defaultRowHeight="14.25"/>
  <cols>
    <col min="1" max="1" width="71.7058823529412" style="16"/>
    <col min="2" max="2" width="71.7058823529412" style="16"/>
  </cols>
  <sheetData>
    <row r="1" ht="31.5" customHeight="1">
      <c r="A1" s="1906" t="s">
        <v>281</v>
      </c>
      <c r="B1" s="1907"/>
    </row>
    <row r="2" ht="31.5" customHeight="1">
      <c r="A2" s="1908"/>
      <c r="B2" s="1909"/>
    </row>
    <row r="3" ht="21" customHeight="1">
      <c r="A3" s="1910"/>
      <c r="B3" s="1911" t="s">
        <v>43</v>
      </c>
    </row>
    <row r="4" ht="21" customHeight="1">
      <c r="A4" s="1912" t="s">
        <v>54</v>
      </c>
      <c r="B4" s="1913" t="s">
        <v>55</v>
      </c>
    </row>
    <row r="5" ht="42.75" customHeight="1">
      <c r="A5" s="1914" t="s">
        <v>259</v>
      </c>
      <c r="B5" s="1915" t="s">
        <v>282</v>
      </c>
    </row>
    <row r="6" ht="27.75" customHeight="1">
      <c r="A6" s="1916" t="s">
        <v>283</v>
      </c>
      <c r="B6" s="1611">
        <f>B7+B8+B9+B10</f>
        <v>0</v>
      </c>
    </row>
    <row r="7" ht="27.75" customHeight="1">
      <c r="A7" s="1917" t="s">
        <v>284</v>
      </c>
      <c r="B7" s="1611">
        <f>B12+B17+B22</f>
        <v>0</v>
      </c>
    </row>
    <row r="8" ht="27.75" customHeight="1">
      <c r="A8" s="1918" t="s">
        <v>285</v>
      </c>
      <c r="B8" s="1611">
        <f>B13+B18+B23</f>
        <v>0</v>
      </c>
    </row>
    <row r="9" ht="27.75" customHeight="1">
      <c r="A9" s="1919" t="s">
        <v>286</v>
      </c>
      <c r="B9" s="1611">
        <f>B14+B19+B24</f>
        <v>0</v>
      </c>
    </row>
    <row r="10" ht="27.75" customHeight="1">
      <c r="A10" s="1920" t="s">
        <v>287</v>
      </c>
      <c r="B10" s="1611">
        <f>B15+B20+B25</f>
        <v>0</v>
      </c>
    </row>
    <row r="11" ht="27.75" customHeight="1">
      <c r="A11" s="1921" t="s">
        <v>288</v>
      </c>
      <c r="B11" s="1611">
        <f>B12+B13+B14+B15</f>
        <v>0</v>
      </c>
    </row>
    <row r="12" ht="27.75" customHeight="1">
      <c r="A12" s="1922" t="s">
        <v>284</v>
      </c>
      <c r="B12" s="1923">
        <v>0</v>
      </c>
    </row>
    <row r="13" ht="27.75" customHeight="1">
      <c r="A13" s="1924" t="s">
        <v>285</v>
      </c>
      <c r="B13" s="1925">
        <v>0</v>
      </c>
    </row>
    <row r="14" ht="27.75" customHeight="1">
      <c r="A14" s="1926" t="s">
        <v>286</v>
      </c>
      <c r="B14" s="1927">
        <v>0</v>
      </c>
    </row>
    <row r="15" ht="27.75" customHeight="1">
      <c r="A15" s="1928" t="s">
        <v>287</v>
      </c>
      <c r="B15" s="1929">
        <v>0</v>
      </c>
    </row>
    <row r="16" ht="27.75" customHeight="1">
      <c r="A16" s="1930" t="s">
        <v>289</v>
      </c>
      <c r="B16" s="1611">
        <f>B17+B18+B19+B20</f>
        <v>0</v>
      </c>
    </row>
    <row r="17" ht="27.75" customHeight="1">
      <c r="A17" s="1931" t="s">
        <v>284</v>
      </c>
      <c r="B17" s="1932">
        <v>0</v>
      </c>
    </row>
    <row r="18" ht="27.75" customHeight="1">
      <c r="A18" s="1933" t="s">
        <v>285</v>
      </c>
      <c r="B18" s="1934">
        <v>0</v>
      </c>
    </row>
    <row r="19" ht="27.75" customHeight="1">
      <c r="A19" s="1935" t="s">
        <v>286</v>
      </c>
      <c r="B19" s="1936">
        <v>0</v>
      </c>
    </row>
    <row r="20" ht="27.75" customHeight="1">
      <c r="A20" s="1937" t="s">
        <v>287</v>
      </c>
      <c r="B20" s="1938">
        <v>0</v>
      </c>
    </row>
    <row r="21" ht="27.75" customHeight="1">
      <c r="A21" s="1939" t="s">
        <v>290</v>
      </c>
      <c r="B21" s="1611">
        <f>B22+B23+B24+B25</f>
        <v>0</v>
      </c>
    </row>
    <row r="22" ht="27.75" customHeight="1">
      <c r="A22" s="1940" t="s">
        <v>284</v>
      </c>
      <c r="B22" s="1941">
        <v>0</v>
      </c>
    </row>
    <row r="23" ht="27.75" customHeight="1">
      <c r="A23" s="1942" t="s">
        <v>285</v>
      </c>
      <c r="B23" s="1943">
        <v>0</v>
      </c>
    </row>
    <row r="24" ht="27.75" customHeight="1">
      <c r="A24" s="1944" t="s">
        <v>286</v>
      </c>
      <c r="B24" s="1945">
        <v>0</v>
      </c>
    </row>
    <row r="25" ht="27.75" customHeight="1">
      <c r="A25" s="1946" t="s">
        <v>287</v>
      </c>
      <c r="B25" s="1947">
        <v>0</v>
      </c>
    </row>
    <row r="26" ht="28.5" customHeight="1">
      <c r="A26" s="1948"/>
      <c r="B26" s="1949" t="s">
        <v>291</v>
      </c>
    </row>
  </sheetData>
  <mergeCells>
    <mergeCell ref="A1:B2"/>
  </mergeCells>
  <pageMargins left="1.18110236220472" right="1.18110236220472" top="1.18110236220472" bottom="1.18110236220472" header="0.51181" footer="0.51181"/>
  <pageSetup paperSize="9" pageOrder="overThenDown" orientation="portrait" errors="blank"/>
</worksheet>
</file>

<file path=xl/worksheets/sheet14.xml><?xml version="1.0" encoding="utf-8"?>
<worksheet xmlns="http://schemas.openxmlformats.org/spreadsheetml/2006/main" xmlns:r="http://schemas.openxmlformats.org/officeDocument/2006/relationships">
  <dimension ref="A1:H25"/>
  <sheetViews>
    <sheetView topLeftCell="A1" zoomScaleNormal="100" zoomScalePageLayoutView="60" workbookViewId="0">
      <selection activeCell="A1" sqref="A1"/>
    </sheetView>
  </sheetViews>
  <sheetFormatPr defaultColWidth="8" defaultRowHeight="14.25"/>
  <cols>
    <col min="1" max="1" width="55.9294117647059" style="16"/>
    <col min="2" max="2" width="7.45490196078431" style="16"/>
    <col min="3" max="3" width="24.2352941176471" style="16"/>
    <col min="4" max="4" width="24.2352941176471" style="16"/>
    <col min="5" max="5" width="55.9294117647059" style="16"/>
    <col min="6" max="6" width="7.45490196078431" style="16"/>
    <col min="7" max="7" width="24.2352941176471" style="16"/>
    <col min="8" max="8" width="24.2352941176471" style="16"/>
  </cols>
  <sheetData>
    <row r="1" ht="62.25" customHeight="1">
      <c r="A1" s="1950" t="s">
        <v>292</v>
      </c>
      <c r="B1" s="1951"/>
      <c r="C1" s="1952"/>
      <c r="D1" s="1953"/>
      <c r="E1" s="1954"/>
      <c r="F1" s="1955"/>
      <c r="G1" s="1956"/>
      <c r="H1" s="1957"/>
    </row>
    <row r="2" ht="20.25" customHeight="1">
      <c r="A2" s="1958" t="s">
        <v>54</v>
      </c>
      <c r="B2" s="1959"/>
      <c r="C2" s="1960"/>
      <c r="D2" s="1961"/>
      <c r="E2" s="1962"/>
      <c r="F2" s="1963"/>
      <c r="G2" s="1964"/>
      <c r="H2" s="1965" t="s">
        <v>45</v>
      </c>
    </row>
    <row r="3" ht="27.75" customHeight="1">
      <c r="A3" s="1966" t="s">
        <v>56</v>
      </c>
      <c r="B3" s="1967" t="s">
        <v>293</v>
      </c>
      <c r="C3" s="1968" t="s">
        <v>85</v>
      </c>
      <c r="D3" s="1969" t="s">
        <v>86</v>
      </c>
      <c r="E3" s="1970" t="s">
        <v>56</v>
      </c>
      <c r="F3" s="1971" t="s">
        <v>293</v>
      </c>
      <c r="G3" s="1972" t="s">
        <v>85</v>
      </c>
      <c r="H3" s="1973" t="s">
        <v>86</v>
      </c>
    </row>
    <row r="4" ht="27.75" customHeight="1">
      <c r="A4" s="1974" t="s">
        <v>294</v>
      </c>
      <c r="B4" s="1975" t="s">
        <v>102</v>
      </c>
      <c r="C4" s="1976" t="s">
        <v>102</v>
      </c>
      <c r="D4" s="1977" t="s">
        <v>102</v>
      </c>
      <c r="E4" s="1978" t="s">
        <v>295</v>
      </c>
      <c r="F4" s="1979" t="s">
        <v>296</v>
      </c>
      <c r="G4" s="1980">
        <v>0</v>
      </c>
      <c r="H4" s="1981">
        <v>0</v>
      </c>
    </row>
    <row r="5" ht="27.75" customHeight="1">
      <c r="A5" s="1982" t="s">
        <v>297</v>
      </c>
      <c r="B5" s="1983" t="s">
        <v>298</v>
      </c>
      <c r="C5" s="1984">
        <f>C6+C8+C9</f>
        <v>0</v>
      </c>
      <c r="D5" s="1984">
        <f>D6+D8+D9</f>
        <v>0</v>
      </c>
      <c r="E5" s="1985" t="s">
        <v>299</v>
      </c>
      <c r="F5" s="1986" t="s">
        <v>296</v>
      </c>
      <c r="G5" s="1987">
        <v>0</v>
      </c>
      <c r="H5" s="1988">
        <v>0</v>
      </c>
    </row>
    <row r="6" ht="27.75" customHeight="1">
      <c r="A6" s="1989" t="s">
        <v>300</v>
      </c>
      <c r="B6" s="1990" t="s">
        <v>298</v>
      </c>
      <c r="C6" s="1991">
        <v>0</v>
      </c>
      <c r="D6" s="1992">
        <v>0</v>
      </c>
      <c r="E6" s="1993" t="s">
        <v>301</v>
      </c>
      <c r="F6" s="1994" t="s">
        <v>296</v>
      </c>
      <c r="G6" s="1995">
        <v>0</v>
      </c>
      <c r="H6" s="1996">
        <v>0</v>
      </c>
    </row>
    <row r="7" ht="27.75" customHeight="1">
      <c r="A7" s="1997" t="s">
        <v>302</v>
      </c>
      <c r="B7" s="1998" t="s">
        <v>298</v>
      </c>
      <c r="C7" s="1999">
        <v>0</v>
      </c>
      <c r="D7" s="2000">
        <v>0</v>
      </c>
      <c r="E7" s="2001" t="s">
        <v>303</v>
      </c>
      <c r="F7" s="2002" t="s">
        <v>296</v>
      </c>
      <c r="G7" s="2003">
        <v>0</v>
      </c>
      <c r="H7" s="2004">
        <v>0</v>
      </c>
    </row>
    <row r="8" ht="27.75" customHeight="1">
      <c r="A8" s="2005" t="s">
        <v>304</v>
      </c>
      <c r="B8" s="2006" t="s">
        <v>298</v>
      </c>
      <c r="C8" s="2007">
        <v>0</v>
      </c>
      <c r="D8" s="2008">
        <v>0</v>
      </c>
      <c r="E8" s="2009" t="s">
        <v>305</v>
      </c>
      <c r="F8" s="2010" t="s">
        <v>296</v>
      </c>
      <c r="G8" s="2011">
        <v>0</v>
      </c>
      <c r="H8" s="2012">
        <v>0</v>
      </c>
    </row>
    <row r="9" ht="27.75" customHeight="1">
      <c r="A9" s="2013" t="s">
        <v>306</v>
      </c>
      <c r="B9" s="2014" t="s">
        <v>298</v>
      </c>
      <c r="C9" s="2015">
        <v>0</v>
      </c>
      <c r="D9" s="2016">
        <v>0</v>
      </c>
      <c r="E9" s="2017" t="s">
        <v>307</v>
      </c>
      <c r="F9" s="2018" t="s">
        <v>102</v>
      </c>
      <c r="G9" s="2019" t="s">
        <v>102</v>
      </c>
      <c r="H9" s="2020" t="s">
        <v>102</v>
      </c>
    </row>
    <row r="10" ht="27.75" customHeight="1">
      <c r="A10" s="2021" t="s">
        <v>308</v>
      </c>
      <c r="B10" s="2022" t="s">
        <v>298</v>
      </c>
      <c r="C10" s="2023">
        <v>0</v>
      </c>
      <c r="D10" s="2024">
        <v>0</v>
      </c>
      <c r="E10" s="2025" t="s">
        <v>309</v>
      </c>
      <c r="F10" s="2026" t="s">
        <v>298</v>
      </c>
      <c r="G10" s="2027">
        <v>19450</v>
      </c>
      <c r="H10" s="2028">
        <v>19550</v>
      </c>
    </row>
    <row r="11" ht="27.75" customHeight="1">
      <c r="A11" s="2029" t="s">
        <v>310</v>
      </c>
      <c r="B11" s="2030" t="s">
        <v>298</v>
      </c>
      <c r="C11" s="2031">
        <v>0</v>
      </c>
      <c r="D11" s="2032">
        <v>0</v>
      </c>
      <c r="E11" s="2033" t="s">
        <v>311</v>
      </c>
      <c r="F11" s="2034" t="s">
        <v>298</v>
      </c>
      <c r="G11" s="2035">
        <v>13216</v>
      </c>
      <c r="H11" s="2036">
        <v>13320</v>
      </c>
    </row>
    <row r="12" ht="27.75" customHeight="1">
      <c r="A12" s="2037" t="s">
        <v>312</v>
      </c>
      <c r="B12" s="2038" t="s">
        <v>298</v>
      </c>
      <c r="C12" s="2039">
        <v>0</v>
      </c>
      <c r="D12" s="2040">
        <v>0</v>
      </c>
      <c r="E12" s="2041" t="s">
        <v>313</v>
      </c>
      <c r="F12" s="2042" t="s">
        <v>298</v>
      </c>
      <c r="G12" s="2043">
        <v>12768</v>
      </c>
      <c r="H12" s="2044">
        <v>13325</v>
      </c>
    </row>
    <row r="13" ht="27.75" customHeight="1">
      <c r="A13" s="2045" t="s">
        <v>314</v>
      </c>
      <c r="B13" s="2046" t="s">
        <v>298</v>
      </c>
      <c r="C13" s="2047">
        <v>0</v>
      </c>
      <c r="D13" s="2048">
        <v>0</v>
      </c>
      <c r="E13" s="2049" t="s">
        <v>315</v>
      </c>
      <c r="F13" s="2050" t="s">
        <v>316</v>
      </c>
      <c r="G13" s="1611">
        <v>907.94</v>
      </c>
      <c r="H13" s="1611">
        <v>908.23</v>
      </c>
    </row>
    <row r="14" ht="27.75" customHeight="1">
      <c r="A14" s="2051" t="s">
        <v>317</v>
      </c>
      <c r="B14" s="2052" t="s">
        <v>296</v>
      </c>
      <c r="C14" s="2053">
        <v>0</v>
      </c>
      <c r="D14" s="2054">
        <v>0</v>
      </c>
      <c r="E14" s="2055" t="s">
        <v>318</v>
      </c>
      <c r="F14" s="2056" t="s">
        <v>316</v>
      </c>
      <c r="G14" s="1611">
        <v>54.86</v>
      </c>
      <c r="H14" s="1611">
        <v>54.55</v>
      </c>
    </row>
    <row r="15" ht="27.75" customHeight="1">
      <c r="A15" s="2057" t="s">
        <v>319</v>
      </c>
      <c r="B15" s="2058" t="s">
        <v>296</v>
      </c>
      <c r="C15" s="2059">
        <v>0</v>
      </c>
      <c r="D15" s="2060">
        <v>0</v>
      </c>
      <c r="E15" s="2061" t="s">
        <v>320</v>
      </c>
      <c r="F15" s="2062" t="s">
        <v>321</v>
      </c>
      <c r="G15" s="1611">
        <v>185.99</v>
      </c>
      <c r="H15" s="1611">
        <v>201.71</v>
      </c>
    </row>
    <row r="16" ht="27.75" customHeight="1">
      <c r="A16" s="2063" t="s">
        <v>322</v>
      </c>
      <c r="B16" s="2064" t="s">
        <v>323</v>
      </c>
      <c r="C16" s="1611">
        <f>IF(C14=0,0,(C22+G5)/C14*100)</f>
        <v>0</v>
      </c>
      <c r="D16" s="1611">
        <f>IF(D14=0,0,(D22+H5)/D14*100)</f>
        <v>0</v>
      </c>
      <c r="E16" s="2065" t="s">
        <v>324</v>
      </c>
      <c r="F16" s="2066" t="s">
        <v>102</v>
      </c>
      <c r="G16" s="2067" t="s">
        <v>102</v>
      </c>
      <c r="H16" s="2068" t="s">
        <v>102</v>
      </c>
    </row>
    <row r="17" ht="27.75" customHeight="1">
      <c r="A17" s="2069" t="s">
        <v>325</v>
      </c>
      <c r="B17" s="2070" t="s">
        <v>323</v>
      </c>
      <c r="C17" s="2071">
        <v>0</v>
      </c>
      <c r="D17" s="2072">
        <v>0</v>
      </c>
      <c r="E17" s="2073" t="s">
        <v>297</v>
      </c>
      <c r="F17" s="2074" t="s">
        <v>298</v>
      </c>
      <c r="G17" s="1984">
        <f>G18+G19</f>
        <v>0</v>
      </c>
      <c r="H17" s="1984">
        <f>H18+H19</f>
        <v>0</v>
      </c>
    </row>
    <row r="18" ht="27.75" customHeight="1">
      <c r="A18" s="2075" t="s">
        <v>326</v>
      </c>
      <c r="B18" s="2076" t="s">
        <v>323</v>
      </c>
      <c r="C18" s="2077">
        <v>0</v>
      </c>
      <c r="D18" s="2078">
        <v>0</v>
      </c>
      <c r="E18" s="2079" t="s">
        <v>327</v>
      </c>
      <c r="F18" s="2080" t="s">
        <v>298</v>
      </c>
      <c r="G18" s="2081">
        <v>0</v>
      </c>
      <c r="H18" s="2082">
        <v>0</v>
      </c>
    </row>
    <row r="19" ht="27.75" customHeight="1">
      <c r="A19" s="2083" t="s">
        <v>328</v>
      </c>
      <c r="B19" s="2084" t="s">
        <v>323</v>
      </c>
      <c r="C19" s="2085">
        <v>0</v>
      </c>
      <c r="D19" s="2086">
        <v>0</v>
      </c>
      <c r="E19" s="2087" t="s">
        <v>329</v>
      </c>
      <c r="F19" s="2088" t="s">
        <v>298</v>
      </c>
      <c r="G19" s="2089">
        <v>0</v>
      </c>
      <c r="H19" s="2090">
        <v>0</v>
      </c>
    </row>
    <row r="20" ht="27.75" customHeight="1">
      <c r="A20" s="2091" t="s">
        <v>330</v>
      </c>
      <c r="B20" s="2092" t="s">
        <v>316</v>
      </c>
      <c r="C20" s="1611">
        <f>IF(C12=0,0,C14/C12)</f>
        <v>0</v>
      </c>
      <c r="D20" s="1611">
        <f>IF(D12=0,0,D14/D12)</f>
        <v>0</v>
      </c>
      <c r="E20" s="2093" t="s">
        <v>312</v>
      </c>
      <c r="F20" s="2094" t="s">
        <v>298</v>
      </c>
      <c r="G20" s="2095">
        <v>0</v>
      </c>
      <c r="H20" s="2096">
        <v>0</v>
      </c>
    </row>
    <row r="21" ht="27.75" customHeight="1">
      <c r="A21" s="2097" t="s">
        <v>331</v>
      </c>
      <c r="B21" s="2098" t="s">
        <v>102</v>
      </c>
      <c r="C21" s="2099" t="s">
        <v>102</v>
      </c>
      <c r="D21" s="2100" t="s">
        <v>102</v>
      </c>
      <c r="E21" s="2101" t="s">
        <v>317</v>
      </c>
      <c r="F21" s="2102" t="s">
        <v>296</v>
      </c>
      <c r="G21" s="2103">
        <v>0</v>
      </c>
      <c r="H21" s="2104">
        <v>0</v>
      </c>
    </row>
    <row r="22" ht="27.75" customHeight="1">
      <c r="A22" s="2105" t="s">
        <v>332</v>
      </c>
      <c r="B22" s="2106" t="s">
        <v>296</v>
      </c>
      <c r="C22" s="2107">
        <v>0</v>
      </c>
      <c r="D22" s="2108">
        <v>0</v>
      </c>
      <c r="E22" s="2109" t="s">
        <v>322</v>
      </c>
      <c r="F22" s="2110" t="s">
        <v>323</v>
      </c>
      <c r="G22" s="1611">
        <v>0</v>
      </c>
      <c r="H22" s="1611">
        <v>0</v>
      </c>
    </row>
    <row r="23" ht="27.75" customHeight="1">
      <c r="A23" s="2111" t="s">
        <v>333</v>
      </c>
      <c r="B23" s="2112" t="s">
        <v>102</v>
      </c>
      <c r="C23" s="2113" t="s">
        <v>102</v>
      </c>
      <c r="D23" s="2114" t="s">
        <v>102</v>
      </c>
      <c r="E23" s="2115" t="s">
        <v>330</v>
      </c>
      <c r="F23" s="2116" t="s">
        <v>316</v>
      </c>
      <c r="G23" s="1611">
        <f>IF(G20=0,0,G21/G20)</f>
        <v>0</v>
      </c>
      <c r="H23" s="1611">
        <f>IF(H20=0,0,H21/H20)</f>
        <v>0</v>
      </c>
    </row>
    <row r="24" ht="27.75" customHeight="1">
      <c r="A24" s="2117" t="s">
        <v>334</v>
      </c>
      <c r="B24" s="2118" t="s">
        <v>296</v>
      </c>
      <c r="C24" s="2119">
        <v>0</v>
      </c>
      <c r="D24" s="1611">
        <f>G6</f>
        <v>0</v>
      </c>
      <c r="E24" s="2120" t="s">
        <v>335</v>
      </c>
      <c r="F24" s="2121" t="s">
        <v>316</v>
      </c>
      <c r="G24" s="2122">
        <v>0</v>
      </c>
      <c r="H24" s="2123">
        <v>0</v>
      </c>
    </row>
    <row r="25" ht="28.5" customHeight="1">
      <c r="A25" s="2124"/>
      <c r="B25" s="2125"/>
      <c r="C25" s="2126"/>
      <c r="D25" s="2127"/>
      <c r="E25" s="2128"/>
      <c r="F25" s="2129"/>
      <c r="G25" s="2130"/>
      <c r="H25" s="2131" t="s">
        <v>336</v>
      </c>
    </row>
  </sheetData>
  <mergeCells>
    <mergeCell ref="A1:H1"/>
  </mergeCells>
  <pageMargins left="1.18110236220472" right="1.18110236220472" top="1.18110236220472" bottom="1.18110236220472" header="0.51181" footer="0.51181"/>
  <pageSetup paperSize="9" pageOrder="overThenDown" orientation="portrait" errors="blank"/>
</worksheet>
</file>

<file path=xl/worksheets/sheet15.xml><?xml version="1.0" encoding="utf-8"?>
<worksheet xmlns="http://schemas.openxmlformats.org/spreadsheetml/2006/main" xmlns:r="http://schemas.openxmlformats.org/officeDocument/2006/relationships">
  <dimension ref="A1:H25"/>
  <sheetViews>
    <sheetView topLeftCell="A1" zoomScaleNormal="100" zoomScalePageLayoutView="60" workbookViewId="0">
      <selection activeCell="A1" sqref="A1"/>
    </sheetView>
  </sheetViews>
  <sheetFormatPr defaultColWidth="8" defaultRowHeight="14.25"/>
  <cols>
    <col min="1" max="1" width="44.4588235294118" style="16"/>
    <col min="2" max="2" width="8.45882352941176" style="16"/>
    <col min="3" max="3" width="27.2470588235294" style="16"/>
    <col min="4" max="4" width="27.2470588235294" style="16"/>
    <col min="5" max="5" width="54.4980392156863" style="16"/>
    <col min="6" max="6" width="8.45882352941176" style="16"/>
    <col min="7" max="7" width="27.2470588235294" style="16"/>
    <col min="8" max="8" width="27.2470588235294" style="16"/>
  </cols>
  <sheetData>
    <row r="1" ht="50.25" customHeight="1">
      <c r="A1" s="2132" t="s">
        <v>337</v>
      </c>
      <c r="B1" s="2133"/>
      <c r="C1" s="2134"/>
      <c r="D1" s="2135"/>
      <c r="E1" s="2136"/>
      <c r="F1" s="2137"/>
      <c r="G1" s="2138"/>
      <c r="H1" s="2139"/>
    </row>
    <row r="2" ht="21.75" customHeight="1">
      <c r="A2" s="2140" t="s">
        <v>54</v>
      </c>
      <c r="B2" s="2141"/>
      <c r="C2" s="2142"/>
      <c r="D2" s="2143"/>
      <c r="E2" s="2144"/>
      <c r="F2" s="2145"/>
      <c r="G2" s="2146"/>
      <c r="H2" s="2147" t="s">
        <v>47</v>
      </c>
    </row>
    <row r="3" ht="29.25" customHeight="1">
      <c r="A3" s="2148" t="s">
        <v>56</v>
      </c>
      <c r="B3" s="2149" t="s">
        <v>293</v>
      </c>
      <c r="C3" s="2150" t="s">
        <v>85</v>
      </c>
      <c r="D3" s="2151" t="s">
        <v>86</v>
      </c>
      <c r="E3" s="2152" t="s">
        <v>56</v>
      </c>
      <c r="F3" s="2153" t="s">
        <v>293</v>
      </c>
      <c r="G3" s="2154" t="s">
        <v>85</v>
      </c>
      <c r="H3" s="2155" t="s">
        <v>86</v>
      </c>
    </row>
    <row r="4" ht="29.25" customHeight="1">
      <c r="A4" s="2156" t="s">
        <v>338</v>
      </c>
      <c r="B4" s="2157" t="s">
        <v>102</v>
      </c>
      <c r="C4" s="2158" t="s">
        <v>102</v>
      </c>
      <c r="D4" s="2159" t="s">
        <v>102</v>
      </c>
      <c r="E4" s="2160" t="s">
        <v>339</v>
      </c>
      <c r="F4" s="2161" t="s">
        <v>296</v>
      </c>
      <c r="G4" s="2162">
        <v>0</v>
      </c>
      <c r="H4" s="2163">
        <v>0</v>
      </c>
    </row>
    <row r="5" ht="29.25" customHeight="1">
      <c r="A5" s="2164" t="s">
        <v>340</v>
      </c>
      <c r="B5" s="2165" t="s">
        <v>298</v>
      </c>
      <c r="C5" s="1984">
        <f>C6+C8</f>
        <v>0</v>
      </c>
      <c r="D5" s="1984">
        <f>D6+D8</f>
        <v>0</v>
      </c>
      <c r="E5" s="2166" t="s">
        <v>341</v>
      </c>
      <c r="F5" s="2167" t="s">
        <v>102</v>
      </c>
      <c r="G5" s="2168" t="s">
        <v>102</v>
      </c>
      <c r="H5" s="2169" t="s">
        <v>102</v>
      </c>
    </row>
    <row r="6" ht="29.25" customHeight="1">
      <c r="A6" s="2170" t="s">
        <v>342</v>
      </c>
      <c r="B6" s="2171" t="s">
        <v>298</v>
      </c>
      <c r="C6" s="2172">
        <v>0</v>
      </c>
      <c r="D6" s="2173">
        <v>0</v>
      </c>
      <c r="E6" s="2174" t="s">
        <v>343</v>
      </c>
      <c r="F6" s="2175" t="s">
        <v>296</v>
      </c>
      <c r="G6" s="2176">
        <v>0</v>
      </c>
      <c r="H6" s="1611">
        <f>G11</f>
        <v>0</v>
      </c>
    </row>
    <row r="7" ht="29.25" customHeight="1">
      <c r="A7" s="2177" t="s">
        <v>344</v>
      </c>
      <c r="B7" s="2178" t="s">
        <v>298</v>
      </c>
      <c r="C7" s="2179">
        <v>0</v>
      </c>
      <c r="D7" s="2180">
        <v>0</v>
      </c>
      <c r="E7" s="2181" t="s">
        <v>345</v>
      </c>
      <c r="F7" s="2182" t="s">
        <v>296</v>
      </c>
      <c r="G7" s="2183">
        <v>0</v>
      </c>
      <c r="H7" s="2184">
        <v>0</v>
      </c>
    </row>
    <row r="8" ht="29.25" customHeight="1">
      <c r="A8" s="2185" t="s">
        <v>346</v>
      </c>
      <c r="B8" s="2186" t="s">
        <v>298</v>
      </c>
      <c r="C8" s="2187">
        <v>0</v>
      </c>
      <c r="D8" s="2188">
        <v>0</v>
      </c>
      <c r="E8" s="2189" t="s">
        <v>347</v>
      </c>
      <c r="F8" s="2190" t="s">
        <v>296</v>
      </c>
      <c r="G8" s="1611">
        <f>G9+G10</f>
        <v>0</v>
      </c>
      <c r="H8" s="1611">
        <f>H9+H10</f>
        <v>0</v>
      </c>
    </row>
    <row r="9" ht="29.25" customHeight="1">
      <c r="A9" s="2191" t="s">
        <v>344</v>
      </c>
      <c r="B9" s="2192" t="s">
        <v>298</v>
      </c>
      <c r="C9" s="2193">
        <v>0</v>
      </c>
      <c r="D9" s="2194">
        <v>0</v>
      </c>
      <c r="E9" s="2195" t="s">
        <v>348</v>
      </c>
      <c r="F9" s="2196" t="s">
        <v>296</v>
      </c>
      <c r="G9" s="2197">
        <v>0</v>
      </c>
      <c r="H9" s="2198">
        <v>0</v>
      </c>
    </row>
    <row r="10" ht="29.25" customHeight="1">
      <c r="A10" s="2199" t="s">
        <v>349</v>
      </c>
      <c r="B10" s="2200" t="s">
        <v>298</v>
      </c>
      <c r="C10" s="2201">
        <v>0</v>
      </c>
      <c r="D10" s="2202">
        <v>0</v>
      </c>
      <c r="E10" s="2203" t="s">
        <v>350</v>
      </c>
      <c r="F10" s="2204" t="s">
        <v>296</v>
      </c>
      <c r="G10" s="2205">
        <v>0</v>
      </c>
      <c r="H10" s="2206">
        <v>0</v>
      </c>
    </row>
    <row r="11" ht="29.25" customHeight="1">
      <c r="A11" s="2207" t="s">
        <v>351</v>
      </c>
      <c r="B11" s="2208" t="s">
        <v>298</v>
      </c>
      <c r="C11" s="2209">
        <v>0</v>
      </c>
      <c r="D11" s="2210">
        <v>0</v>
      </c>
      <c r="E11" s="2211" t="s">
        <v>352</v>
      </c>
      <c r="F11" s="2212" t="s">
        <v>296</v>
      </c>
      <c r="G11" s="2213">
        <v>0</v>
      </c>
      <c r="H11" s="2214">
        <v>0</v>
      </c>
    </row>
    <row r="12" ht="29.25" customHeight="1">
      <c r="A12" s="2215" t="s">
        <v>353</v>
      </c>
      <c r="B12" s="2216" t="s">
        <v>296</v>
      </c>
      <c r="C12" s="1611">
        <f>C15+C16</f>
        <v>0</v>
      </c>
      <c r="D12" s="1611">
        <f>D15+D16</f>
        <v>0</v>
      </c>
      <c r="E12" s="2217" t="s">
        <v>354</v>
      </c>
      <c r="F12" s="2218" t="s">
        <v>296</v>
      </c>
      <c r="G12" s="2219">
        <v>0</v>
      </c>
      <c r="H12" s="2220">
        <v>0</v>
      </c>
    </row>
    <row r="13" ht="29.25" customHeight="1">
      <c r="A13" s="2221" t="s">
        <v>355</v>
      </c>
      <c r="B13" s="2222" t="s">
        <v>102</v>
      </c>
      <c r="C13" s="2223" t="s">
        <v>102</v>
      </c>
      <c r="D13" s="2224" t="s">
        <v>102</v>
      </c>
      <c r="E13" s="2225" t="s">
        <v>356</v>
      </c>
      <c r="F13" s="2226" t="s">
        <v>296</v>
      </c>
      <c r="G13" s="2227">
        <v>0</v>
      </c>
      <c r="H13" s="2228">
        <v>0</v>
      </c>
    </row>
    <row r="14" ht="29.25" customHeight="1">
      <c r="A14" s="2229" t="s">
        <v>357</v>
      </c>
      <c r="B14" s="2230" t="s">
        <v>296</v>
      </c>
      <c r="C14" s="2231">
        <v>0</v>
      </c>
      <c r="D14" s="2232">
        <v>0</v>
      </c>
      <c r="E14" s="2233" t="s">
        <v>358</v>
      </c>
      <c r="F14" s="2234" t="s">
        <v>102</v>
      </c>
      <c r="G14" s="2235" t="s">
        <v>102</v>
      </c>
      <c r="H14" s="2236" t="s">
        <v>102</v>
      </c>
    </row>
    <row r="15" ht="29.25" customHeight="1">
      <c r="A15" s="2237" t="s">
        <v>359</v>
      </c>
      <c r="B15" s="2238" t="s">
        <v>296</v>
      </c>
      <c r="C15" s="2239">
        <v>0</v>
      </c>
      <c r="D15" s="2240">
        <v>0</v>
      </c>
      <c r="E15" s="2241" t="s">
        <v>360</v>
      </c>
      <c r="F15" s="2242" t="s">
        <v>298</v>
      </c>
      <c r="G15" s="2243">
        <v>0</v>
      </c>
      <c r="H15" s="2244">
        <v>0</v>
      </c>
    </row>
    <row r="16" ht="29.25" customHeight="1">
      <c r="A16" s="2245" t="s">
        <v>361</v>
      </c>
      <c r="B16" s="2246" t="s">
        <v>296</v>
      </c>
      <c r="C16" s="2247">
        <v>0</v>
      </c>
      <c r="D16" s="2248">
        <v>0</v>
      </c>
      <c r="E16" s="2249" t="s">
        <v>362</v>
      </c>
      <c r="F16" s="2250" t="s">
        <v>316</v>
      </c>
      <c r="G16" s="1611">
        <f>G17+G18</f>
        <v>0</v>
      </c>
      <c r="H16" s="1611">
        <f>H17+H18</f>
        <v>0</v>
      </c>
    </row>
    <row r="17" ht="29.25" customHeight="1">
      <c r="A17" s="2251" t="s">
        <v>363</v>
      </c>
      <c r="B17" s="2252" t="s">
        <v>323</v>
      </c>
      <c r="C17" s="1611">
        <f>IF(C12=0,0,(C23+G8)/C12*100)</f>
        <v>0</v>
      </c>
      <c r="D17" s="1611">
        <f>IF(D12=0,0,(D23+H8)/D12*100)</f>
        <v>0</v>
      </c>
      <c r="E17" s="2253" t="s">
        <v>364</v>
      </c>
      <c r="F17" s="2254" t="s">
        <v>316</v>
      </c>
      <c r="G17" s="2255">
        <v>0</v>
      </c>
      <c r="H17" s="2256">
        <v>0</v>
      </c>
    </row>
    <row r="18" ht="29.25" customHeight="1">
      <c r="A18" s="2257" t="s">
        <v>365</v>
      </c>
      <c r="B18" s="2258" t="s">
        <v>323</v>
      </c>
      <c r="C18" s="2259">
        <v>0</v>
      </c>
      <c r="D18" s="2260">
        <v>0</v>
      </c>
      <c r="E18" s="2261" t="s">
        <v>366</v>
      </c>
      <c r="F18" s="2262" t="s">
        <v>316</v>
      </c>
      <c r="G18" s="2263">
        <v>0</v>
      </c>
      <c r="H18" s="2264">
        <v>0</v>
      </c>
    </row>
    <row r="19" ht="29.25" customHeight="1">
      <c r="A19" s="2265" t="s">
        <v>367</v>
      </c>
      <c r="B19" s="2266" t="s">
        <v>323</v>
      </c>
      <c r="C19" s="2267">
        <v>0</v>
      </c>
      <c r="D19" s="2268">
        <v>0</v>
      </c>
      <c r="E19" s="2269" t="s">
        <v>368</v>
      </c>
      <c r="F19" s="2270" t="s">
        <v>102</v>
      </c>
      <c r="G19" s="2271" t="s">
        <v>102</v>
      </c>
      <c r="H19" s="2272" t="s">
        <v>102</v>
      </c>
    </row>
    <row r="20" ht="29.25" customHeight="1">
      <c r="A20" s="2273" t="s">
        <v>369</v>
      </c>
      <c r="B20" s="2274" t="s">
        <v>323</v>
      </c>
      <c r="C20" s="2275">
        <v>0</v>
      </c>
      <c r="D20" s="2276">
        <v>0</v>
      </c>
      <c r="E20" s="2277" t="s">
        <v>370</v>
      </c>
      <c r="F20" s="2278" t="s">
        <v>298</v>
      </c>
      <c r="G20" s="2279">
        <v>0</v>
      </c>
      <c r="H20" s="2280">
        <v>0</v>
      </c>
    </row>
    <row r="21" ht="29.25" customHeight="1">
      <c r="A21" s="2281" t="s">
        <v>371</v>
      </c>
      <c r="B21" s="2282" t="s">
        <v>316</v>
      </c>
      <c r="C21" s="1611">
        <f>IF(C10=0,0,C12/C10)</f>
        <v>0</v>
      </c>
      <c r="D21" s="1611">
        <f>IF(D10=0,0,D12/D10)</f>
        <v>0</v>
      </c>
      <c r="E21" s="2283" t="s">
        <v>372</v>
      </c>
      <c r="F21" s="2284" t="s">
        <v>316</v>
      </c>
      <c r="G21" s="2285">
        <v>0</v>
      </c>
      <c r="H21" s="2286">
        <v>0</v>
      </c>
    </row>
    <row r="22" ht="29.25" customHeight="1">
      <c r="A22" s="2287" t="s">
        <v>373</v>
      </c>
      <c r="B22" s="2288" t="s">
        <v>102</v>
      </c>
      <c r="C22" s="2289" t="s">
        <v>102</v>
      </c>
      <c r="D22" s="2290" t="s">
        <v>102</v>
      </c>
      <c r="E22" s="2291" t="s">
        <v>374</v>
      </c>
      <c r="F22" s="2292" t="s">
        <v>296</v>
      </c>
      <c r="G22" s="1611">
        <v>0</v>
      </c>
      <c r="H22" s="1611">
        <v>0</v>
      </c>
    </row>
    <row r="23" ht="29.25" customHeight="1">
      <c r="A23" s="2293" t="s">
        <v>375</v>
      </c>
      <c r="B23" s="2294" t="s">
        <v>296</v>
      </c>
      <c r="C23" s="1611">
        <f>C24+G4</f>
        <v>0</v>
      </c>
      <c r="D23" s="1611">
        <f>D24+H4</f>
        <v>0</v>
      </c>
      <c r="E23" s="2295" t="s">
        <v>376</v>
      </c>
      <c r="F23" s="2296" t="s">
        <v>316</v>
      </c>
      <c r="G23" s="1611">
        <v>0</v>
      </c>
      <c r="H23" s="1611">
        <v>0</v>
      </c>
    </row>
    <row r="24" ht="29.25" customHeight="1">
      <c r="A24" s="2297" t="s">
        <v>377</v>
      </c>
      <c r="B24" s="2298" t="s">
        <v>296</v>
      </c>
      <c r="C24" s="2299">
        <v>0</v>
      </c>
      <c r="D24" s="2300">
        <v>0</v>
      </c>
      <c r="E24" s="2301" t="s">
        <v>102</v>
      </c>
      <c r="F24" s="2302" t="s">
        <v>102</v>
      </c>
      <c r="G24" s="2303" t="s">
        <v>102</v>
      </c>
      <c r="H24" s="2304" t="s">
        <v>102</v>
      </c>
    </row>
    <row r="25" ht="28.5" customHeight="1">
      <c r="A25" s="2305"/>
      <c r="B25" s="2306"/>
      <c r="C25" s="2307"/>
      <c r="D25" s="2308"/>
      <c r="E25" s="2309"/>
      <c r="F25" s="2310"/>
      <c r="G25" s="2311"/>
      <c r="H25" s="2312" t="s">
        <v>378</v>
      </c>
    </row>
  </sheetData>
  <mergeCells>
    <mergeCell ref="A1:H1"/>
  </mergeCells>
  <pageMargins left="1.18110236220472" right="1.18110236220472" top="1.18110236220472" bottom="1.18110236220472" header="0.51181" footer="0.51181"/>
  <pageSetup paperSize="9" pageOrder="overThenDown" orientation="portrait" errors="blank"/>
</worksheet>
</file>

<file path=xl/worksheets/sheet16.xml><?xml version="1.0" encoding="utf-8"?>
<worksheet xmlns="http://schemas.openxmlformats.org/spreadsheetml/2006/main" xmlns:r="http://schemas.openxmlformats.org/officeDocument/2006/relationships">
  <dimension ref="A1:H19"/>
  <sheetViews>
    <sheetView topLeftCell="A1" zoomScaleNormal="100" zoomScalePageLayoutView="60" workbookViewId="0">
      <selection activeCell="A1" sqref="A1"/>
    </sheetView>
  </sheetViews>
  <sheetFormatPr defaultColWidth="8" defaultRowHeight="14.25"/>
  <cols>
    <col min="1" max="1" width="48.4745098039216" style="16"/>
    <col min="2" max="2" width="7.45490196078431" style="16"/>
    <col min="3" max="3" width="27.2470588235294" style="16"/>
    <col min="4" max="4" width="27.2470588235294" style="16"/>
    <col min="5" max="5" width="50.1960784313726" style="16"/>
    <col min="6" max="6" width="7.45490196078431" style="16"/>
    <col min="7" max="7" width="27.2470588235294" style="16"/>
    <col min="8" max="8" width="27.2470588235294" style="16"/>
  </cols>
  <sheetData>
    <row r="1" ht="63" customHeight="1">
      <c r="A1" s="2313" t="s">
        <v>379</v>
      </c>
      <c r="B1" s="2314"/>
      <c r="C1" s="2315"/>
      <c r="D1" s="2316"/>
      <c r="E1" s="2317"/>
      <c r="F1" s="2318"/>
      <c r="G1" s="2319"/>
      <c r="H1" s="2320"/>
    </row>
    <row r="2" ht="20.25" customHeight="1">
      <c r="A2" s="2321" t="s">
        <v>54</v>
      </c>
      <c r="B2" s="2322"/>
      <c r="C2" s="2323"/>
      <c r="D2" s="2324"/>
      <c r="E2" s="2325"/>
      <c r="F2" s="2326"/>
      <c r="G2" s="2327"/>
      <c r="H2" s="2328" t="s">
        <v>49</v>
      </c>
    </row>
    <row r="3" ht="29.25" customHeight="1">
      <c r="A3" s="2329" t="s">
        <v>56</v>
      </c>
      <c r="B3" s="2330" t="s">
        <v>293</v>
      </c>
      <c r="C3" s="2331" t="s">
        <v>85</v>
      </c>
      <c r="D3" s="2332" t="s">
        <v>86</v>
      </c>
      <c r="E3" s="2333" t="s">
        <v>56</v>
      </c>
      <c r="F3" s="2334" t="s">
        <v>293</v>
      </c>
      <c r="G3" s="2335" t="s">
        <v>85</v>
      </c>
      <c r="H3" s="2336" t="s">
        <v>86</v>
      </c>
    </row>
    <row r="4" ht="29.25" customHeight="1">
      <c r="A4" s="2337" t="s">
        <v>380</v>
      </c>
      <c r="B4" s="2338" t="s">
        <v>102</v>
      </c>
      <c r="C4" s="2339" t="s">
        <v>102</v>
      </c>
      <c r="D4" s="2340" t="s">
        <v>102</v>
      </c>
      <c r="E4" s="2341" t="s">
        <v>381</v>
      </c>
      <c r="F4" s="2342" t="s">
        <v>298</v>
      </c>
      <c r="G4" s="2343">
        <v>0</v>
      </c>
      <c r="H4" s="2344">
        <v>0</v>
      </c>
    </row>
    <row r="5" ht="29.25" customHeight="1">
      <c r="A5" s="2345" t="s">
        <v>340</v>
      </c>
      <c r="B5" s="2346" t="s">
        <v>298</v>
      </c>
      <c r="C5" s="2347">
        <v>0</v>
      </c>
      <c r="D5" s="2348">
        <v>0</v>
      </c>
      <c r="E5" s="2349" t="s">
        <v>382</v>
      </c>
      <c r="F5" s="2350" t="s">
        <v>298</v>
      </c>
      <c r="G5" s="2351">
        <v>0</v>
      </c>
      <c r="H5" s="2352">
        <v>0</v>
      </c>
    </row>
    <row r="6" ht="29.25" customHeight="1">
      <c r="A6" s="2353" t="s">
        <v>383</v>
      </c>
      <c r="B6" s="2354" t="s">
        <v>298</v>
      </c>
      <c r="C6" s="2355">
        <v>0</v>
      </c>
      <c r="D6" s="2356">
        <v>0</v>
      </c>
      <c r="E6" s="2357" t="s">
        <v>349</v>
      </c>
      <c r="F6" s="2358" t="s">
        <v>298</v>
      </c>
      <c r="G6" s="2359">
        <v>0</v>
      </c>
      <c r="H6" s="2360">
        <v>0</v>
      </c>
    </row>
    <row r="7" ht="29.25" customHeight="1">
      <c r="A7" s="2361" t="s">
        <v>349</v>
      </c>
      <c r="B7" s="2362" t="s">
        <v>298</v>
      </c>
      <c r="C7" s="2363">
        <v>0</v>
      </c>
      <c r="D7" s="2364">
        <v>0</v>
      </c>
      <c r="E7" s="2365" t="s">
        <v>384</v>
      </c>
      <c r="F7" s="2366" t="s">
        <v>298</v>
      </c>
      <c r="G7" s="2367">
        <v>0</v>
      </c>
      <c r="H7" s="2368">
        <v>0</v>
      </c>
    </row>
    <row r="8" ht="29.25" customHeight="1">
      <c r="A8" s="2369" t="s">
        <v>353</v>
      </c>
      <c r="B8" s="2370" t="s">
        <v>102</v>
      </c>
      <c r="C8" s="2371" t="s">
        <v>102</v>
      </c>
      <c r="D8" s="2372" t="s">
        <v>102</v>
      </c>
      <c r="E8" s="2373" t="s">
        <v>353</v>
      </c>
      <c r="F8" s="2374" t="s">
        <v>296</v>
      </c>
      <c r="G8" s="2375">
        <v>0</v>
      </c>
      <c r="H8" s="2376">
        <v>0</v>
      </c>
    </row>
    <row r="9" ht="29.25" customHeight="1">
      <c r="A9" s="2377" t="s">
        <v>385</v>
      </c>
      <c r="B9" s="2378" t="s">
        <v>296</v>
      </c>
      <c r="C9" s="2379">
        <v>0</v>
      </c>
      <c r="D9" s="2380">
        <v>0</v>
      </c>
      <c r="E9" s="2381" t="s">
        <v>363</v>
      </c>
      <c r="F9" s="2382" t="s">
        <v>323</v>
      </c>
      <c r="G9" s="1611">
        <f>IF(G8=0,0,G12/G8)*100</f>
        <v>0</v>
      </c>
      <c r="H9" s="1611">
        <f>IF(H8=0,0,H12/H8)*100</f>
        <v>0</v>
      </c>
    </row>
    <row r="10" ht="29.25" customHeight="1">
      <c r="A10" s="2383" t="s">
        <v>386</v>
      </c>
      <c r="B10" s="2384" t="s">
        <v>296</v>
      </c>
      <c r="C10" s="2385">
        <v>0</v>
      </c>
      <c r="D10" s="2386">
        <v>0</v>
      </c>
      <c r="E10" s="2387" t="s">
        <v>371</v>
      </c>
      <c r="F10" s="2388" t="s">
        <v>316</v>
      </c>
      <c r="G10" s="1611">
        <f>IF(G7=0,0,G8/G7)</f>
        <v>0</v>
      </c>
      <c r="H10" s="1611">
        <f>IF(H7=0,0,H8/H7)</f>
        <v>0</v>
      </c>
    </row>
    <row r="11" ht="29.25" customHeight="1">
      <c r="A11" s="2389" t="s">
        <v>363</v>
      </c>
      <c r="B11" s="2390" t="s">
        <v>323</v>
      </c>
      <c r="C11" s="1611">
        <v>0</v>
      </c>
      <c r="D11" s="1611">
        <v>0</v>
      </c>
      <c r="E11" s="2391" t="s">
        <v>387</v>
      </c>
      <c r="F11" s="2392" t="s">
        <v>296</v>
      </c>
      <c r="G11" s="2393">
        <v>0</v>
      </c>
      <c r="H11" s="2394">
        <v>0</v>
      </c>
    </row>
    <row r="12" ht="29.25" customHeight="1">
      <c r="A12" s="2395" t="s">
        <v>371</v>
      </c>
      <c r="B12" s="2396" t="s">
        <v>316</v>
      </c>
      <c r="C12" s="1611">
        <f>IF(C7=0,0,C10/C7)</f>
        <v>0</v>
      </c>
      <c r="D12" s="1611">
        <f>IF(D7=0,0,D10/D7)</f>
        <v>0</v>
      </c>
      <c r="E12" s="2397" t="s">
        <v>388</v>
      </c>
      <c r="F12" s="2398" t="s">
        <v>296</v>
      </c>
      <c r="G12" s="2399">
        <v>0</v>
      </c>
      <c r="H12" s="2400">
        <v>0</v>
      </c>
    </row>
    <row r="13" ht="29.25" customHeight="1">
      <c r="A13" s="2401" t="s">
        <v>389</v>
      </c>
      <c r="B13" s="2402" t="s">
        <v>390</v>
      </c>
      <c r="C13" s="2403">
        <v>0</v>
      </c>
      <c r="D13" s="2404">
        <v>0</v>
      </c>
      <c r="E13" s="2405" t="s">
        <v>391</v>
      </c>
      <c r="F13" s="2406" t="s">
        <v>298</v>
      </c>
      <c r="G13" s="2407">
        <v>0</v>
      </c>
      <c r="H13" s="2408">
        <v>0</v>
      </c>
    </row>
    <row r="14" ht="29.25" customHeight="1">
      <c r="A14" s="2409" t="s">
        <v>392</v>
      </c>
      <c r="B14" s="2410" t="s">
        <v>390</v>
      </c>
      <c r="C14" s="2411">
        <v>0</v>
      </c>
      <c r="D14" s="2412">
        <v>0</v>
      </c>
      <c r="E14" s="2413" t="s">
        <v>393</v>
      </c>
      <c r="F14" s="2414" t="s">
        <v>298</v>
      </c>
      <c r="G14" s="2415">
        <v>0</v>
      </c>
      <c r="H14" s="2416">
        <v>0</v>
      </c>
    </row>
    <row r="15" ht="29.25" customHeight="1">
      <c r="A15" s="2417" t="s">
        <v>394</v>
      </c>
      <c r="B15" s="2418" t="s">
        <v>298</v>
      </c>
      <c r="C15" s="2419">
        <v>0</v>
      </c>
      <c r="D15" s="2420">
        <v>0</v>
      </c>
      <c r="E15" s="2421" t="s">
        <v>395</v>
      </c>
      <c r="F15" s="2422" t="s">
        <v>298</v>
      </c>
      <c r="G15" s="2423">
        <v>0</v>
      </c>
      <c r="H15" s="2424">
        <v>0</v>
      </c>
    </row>
    <row r="16" ht="29.25" customHeight="1">
      <c r="A16" s="2425" t="s">
        <v>396</v>
      </c>
      <c r="B16" s="2426" t="s">
        <v>298</v>
      </c>
      <c r="C16" s="2427">
        <v>0</v>
      </c>
      <c r="D16" s="2428">
        <v>0</v>
      </c>
      <c r="E16" s="2429" t="s">
        <v>397</v>
      </c>
      <c r="F16" s="2430" t="s">
        <v>298</v>
      </c>
      <c r="G16" s="2431">
        <v>0</v>
      </c>
      <c r="H16" s="2432">
        <v>0</v>
      </c>
    </row>
    <row r="17" ht="29.25" customHeight="1">
      <c r="A17" s="2433" t="s">
        <v>398</v>
      </c>
      <c r="B17" s="2434" t="s">
        <v>102</v>
      </c>
      <c r="C17" s="2435" t="s">
        <v>102</v>
      </c>
      <c r="D17" s="2436" t="s">
        <v>102</v>
      </c>
      <c r="E17" s="2437" t="s">
        <v>399</v>
      </c>
      <c r="F17" s="2438" t="s">
        <v>298</v>
      </c>
      <c r="G17" s="2439">
        <v>0</v>
      </c>
      <c r="H17" s="2440">
        <v>0</v>
      </c>
    </row>
    <row r="18" ht="29.25" customHeight="1">
      <c r="A18" s="2441" t="s">
        <v>340</v>
      </c>
      <c r="B18" s="2442" t="s">
        <v>298</v>
      </c>
      <c r="C18" s="2443">
        <v>0</v>
      </c>
      <c r="D18" s="2444">
        <v>0</v>
      </c>
      <c r="E18" s="2445" t="s">
        <v>400</v>
      </c>
      <c r="F18" s="2446" t="s">
        <v>298</v>
      </c>
      <c r="G18" s="2447">
        <v>0</v>
      </c>
      <c r="H18" s="2448">
        <v>0</v>
      </c>
    </row>
    <row r="19" ht="28.5" customHeight="1">
      <c r="A19" s="2449"/>
      <c r="B19" s="2450"/>
      <c r="C19" s="2451"/>
      <c r="D19" s="2452"/>
      <c r="E19" s="2453"/>
      <c r="F19" s="2454"/>
      <c r="G19" s="2455"/>
      <c r="H19" s="2456" t="s">
        <v>401</v>
      </c>
    </row>
  </sheetData>
  <mergeCells>
    <mergeCell ref="A1:H1"/>
  </mergeCells>
  <pageMargins left="1.18110236220472" right="1.18110236220472" top="1.18110236220472" bottom="1.18110236220472" header="0.51181" footer="0.51181"/>
  <pageSetup paperSize="9" pageOrder="overThenDown" orientation="portrait" errors="blank"/>
</worksheet>
</file>

<file path=xl/worksheets/sheet17.xml><?xml version="1.0" encoding="utf-8"?>
<worksheet xmlns="http://schemas.openxmlformats.org/spreadsheetml/2006/main" xmlns:r="http://schemas.openxmlformats.org/officeDocument/2006/relationships">
  <dimension ref="A1:J19"/>
  <sheetViews>
    <sheetView tabSelected="1" topLeftCell="A1" zoomScaleNormal="100" zoomScalePageLayoutView="60" workbookViewId="0">
      <selection activeCell="A1" sqref="A1"/>
    </sheetView>
  </sheetViews>
  <sheetFormatPr defaultColWidth="8" defaultRowHeight="14.25"/>
  <cols>
    <col min="1" max="1" width="48.043137254902" style="16"/>
    <col min="2" max="2" width="10.6117647058824" style="16"/>
    <col min="3" max="3" width="27.2470588235294" style="16"/>
    <col min="4" max="4" width="27.2470588235294" style="16"/>
    <col min="5" max="5" width="41.1607843137255" style="16"/>
    <col min="6" max="6" width="11.1843137254902" style="16"/>
    <col min="7" max="7" width="27.2470588235294" style="16"/>
    <col min="8" max="8" width="27.2470588235294" style="16"/>
    <col min="9" max="9" style="16"/>
    <col min="10" max="10" style="16"/>
  </cols>
  <sheetData>
    <row r="1" ht="31.5" customHeight="1">
      <c r="A1" s="2457" t="s">
        <v>402</v>
      </c>
      <c r="B1" s="2458"/>
      <c r="C1" s="2459"/>
      <c r="D1" s="2460"/>
      <c r="E1" s="2461"/>
      <c r="F1" s="2462"/>
      <c r="G1" s="2463"/>
      <c r="H1" s="2464"/>
      <c r="I1" s="2465"/>
      <c r="J1" s="2466"/>
    </row>
    <row r="2" ht="31.5" customHeight="1">
      <c r="A2" s="2467"/>
      <c r="B2" s="2468"/>
      <c r="C2" s="2469"/>
      <c r="D2" s="2470"/>
      <c r="E2" s="2471"/>
      <c r="F2" s="2472"/>
      <c r="G2" s="2473"/>
      <c r="H2" s="2474"/>
      <c r="I2" s="2475"/>
      <c r="J2" s="2476"/>
    </row>
    <row r="3" ht="20.25" customHeight="1">
      <c r="A3" s="2477" t="s">
        <v>54</v>
      </c>
      <c r="B3" s="2478"/>
      <c r="C3" s="2479"/>
      <c r="D3" s="2480"/>
      <c r="E3" s="2481"/>
      <c r="F3" s="2482"/>
      <c r="G3" s="2483"/>
      <c r="H3" s="2484" t="s">
        <v>51</v>
      </c>
      <c r="I3" s="2485"/>
      <c r="J3" s="2486"/>
    </row>
    <row r="4" ht="29.25" customHeight="1">
      <c r="A4" s="2487" t="s">
        <v>403</v>
      </c>
      <c r="B4" s="2488" t="s">
        <v>293</v>
      </c>
      <c r="C4" s="2489" t="s">
        <v>85</v>
      </c>
      <c r="D4" s="2490" t="s">
        <v>86</v>
      </c>
      <c r="E4" s="2491" t="s">
        <v>403</v>
      </c>
      <c r="F4" s="2492" t="s">
        <v>293</v>
      </c>
      <c r="G4" s="2493" t="s">
        <v>85</v>
      </c>
      <c r="H4" s="2494" t="s">
        <v>86</v>
      </c>
      <c r="I4" s="2495"/>
      <c r="J4" s="2496"/>
    </row>
    <row r="5" ht="29.25" customHeight="1">
      <c r="A5" s="2497" t="s">
        <v>404</v>
      </c>
      <c r="B5" s="2498" t="s">
        <v>298</v>
      </c>
      <c r="C5" s="2499">
        <f>C6+C9</f>
        <v>0</v>
      </c>
      <c r="D5" s="2499">
        <f>D6+D9</f>
        <v>0</v>
      </c>
      <c r="E5" s="2500" t="s">
        <v>405</v>
      </c>
      <c r="F5" s="2501" t="s">
        <v>406</v>
      </c>
      <c r="G5" s="2502">
        <v>0</v>
      </c>
      <c r="H5" s="2503">
        <v>0</v>
      </c>
      <c r="I5" s="2504"/>
      <c r="J5" s="2505"/>
    </row>
    <row r="6" ht="29.25" customHeight="1">
      <c r="A6" s="2506" t="s">
        <v>407</v>
      </c>
      <c r="B6" s="2507" t="s">
        <v>298</v>
      </c>
      <c r="C6" s="2499">
        <f>C7+C8</f>
        <v>0</v>
      </c>
      <c r="D6" s="2499">
        <f>D7+D8</f>
        <v>0</v>
      </c>
      <c r="E6" s="2508" t="s">
        <v>408</v>
      </c>
      <c r="F6" s="2509" t="s">
        <v>102</v>
      </c>
      <c r="G6" s="2510" t="s">
        <v>102</v>
      </c>
      <c r="H6" s="2511" t="s">
        <v>102</v>
      </c>
      <c r="I6" s="2512"/>
      <c r="J6" s="2513"/>
    </row>
    <row r="7" ht="29.25" customHeight="1">
      <c r="A7" s="2514" t="s">
        <v>409</v>
      </c>
      <c r="B7" s="2515" t="s">
        <v>298</v>
      </c>
      <c r="C7" s="2516">
        <v>0</v>
      </c>
      <c r="D7" s="2517">
        <v>0</v>
      </c>
      <c r="E7" s="2518" t="s">
        <v>410</v>
      </c>
      <c r="F7" s="2519" t="s">
        <v>323</v>
      </c>
      <c r="G7" s="670">
        <f>G8+G9</f>
        <v>0</v>
      </c>
      <c r="H7" s="670">
        <f>H8+H9</f>
        <v>0</v>
      </c>
      <c r="I7" s="2520"/>
      <c r="J7" s="2520"/>
    </row>
    <row r="8" ht="29.25" customHeight="1">
      <c r="A8" s="2521" t="s">
        <v>411</v>
      </c>
      <c r="B8" s="2522" t="s">
        <v>298</v>
      </c>
      <c r="C8" s="2523">
        <v>0</v>
      </c>
      <c r="D8" s="2524">
        <v>0</v>
      </c>
      <c r="E8" s="2525" t="s">
        <v>412</v>
      </c>
      <c r="F8" s="2526" t="s">
        <v>323</v>
      </c>
      <c r="G8" s="2527">
        <v>0</v>
      </c>
      <c r="H8" s="2528">
        <v>0</v>
      </c>
      <c r="I8" s="2529"/>
      <c r="J8" s="2530"/>
    </row>
    <row r="9" ht="29.25" customHeight="1">
      <c r="A9" s="2531" t="s">
        <v>413</v>
      </c>
      <c r="B9" s="2532" t="s">
        <v>298</v>
      </c>
      <c r="C9" s="2533">
        <v>0</v>
      </c>
      <c r="D9" s="2534">
        <v>0</v>
      </c>
      <c r="E9" s="2535" t="s">
        <v>414</v>
      </c>
      <c r="F9" s="2536" t="s">
        <v>323</v>
      </c>
      <c r="G9" s="2537">
        <v>0</v>
      </c>
      <c r="H9" s="2538">
        <v>0</v>
      </c>
      <c r="I9" s="2539"/>
      <c r="J9" s="2540"/>
    </row>
    <row r="10" ht="29.25" customHeight="1">
      <c r="A10" s="2541" t="s">
        <v>415</v>
      </c>
      <c r="B10" s="2542" t="s">
        <v>298</v>
      </c>
      <c r="C10" s="2543">
        <v>0</v>
      </c>
      <c r="D10" s="2544">
        <v>0</v>
      </c>
      <c r="E10" s="2545" t="s">
        <v>416</v>
      </c>
      <c r="F10" s="2546" t="s">
        <v>323</v>
      </c>
      <c r="G10" s="2547">
        <v>0</v>
      </c>
      <c r="H10" s="2548">
        <v>0</v>
      </c>
      <c r="I10" s="2549"/>
      <c r="J10" s="2550"/>
    </row>
    <row r="11" ht="29.25" customHeight="1">
      <c r="A11" s="2551" t="s">
        <v>417</v>
      </c>
      <c r="B11" s="2552" t="s">
        <v>298</v>
      </c>
      <c r="C11" s="2553">
        <v>0</v>
      </c>
      <c r="D11" s="2554">
        <v>0</v>
      </c>
      <c r="E11" s="2555" t="s">
        <v>418</v>
      </c>
      <c r="F11" s="2556" t="s">
        <v>323</v>
      </c>
      <c r="G11" s="2557">
        <v>0</v>
      </c>
      <c r="H11" s="2558">
        <v>0</v>
      </c>
      <c r="I11" s="2559"/>
      <c r="J11" s="2560"/>
    </row>
    <row r="12" ht="29.25" customHeight="1">
      <c r="A12" s="2561" t="s">
        <v>419</v>
      </c>
      <c r="B12" s="2562" t="s">
        <v>298</v>
      </c>
      <c r="C12" s="2563">
        <v>0</v>
      </c>
      <c r="D12" s="2564">
        <v>0</v>
      </c>
      <c r="E12" s="2565" t="s">
        <v>420</v>
      </c>
      <c r="F12" s="2566" t="s">
        <v>323</v>
      </c>
      <c r="G12" s="2567">
        <v>0</v>
      </c>
      <c r="H12" s="2568">
        <v>0</v>
      </c>
      <c r="I12" s="2569"/>
      <c r="J12" s="2570"/>
    </row>
    <row r="13" ht="29.25" customHeight="1">
      <c r="A13" s="2571" t="s">
        <v>421</v>
      </c>
      <c r="B13" s="2572" t="s">
        <v>406</v>
      </c>
      <c r="C13" s="2573">
        <v>0</v>
      </c>
      <c r="D13" s="2574">
        <v>0</v>
      </c>
      <c r="E13" s="2575" t="s">
        <v>422</v>
      </c>
      <c r="F13" s="2576" t="s">
        <v>323</v>
      </c>
      <c r="G13" s="2577">
        <v>0</v>
      </c>
      <c r="H13" s="2578">
        <v>0</v>
      </c>
      <c r="I13" s="2579"/>
      <c r="J13" s="2580"/>
    </row>
    <row r="14" ht="29.25" customHeight="1">
      <c r="A14" s="2581" t="s">
        <v>423</v>
      </c>
      <c r="B14" s="2582" t="s">
        <v>406</v>
      </c>
      <c r="C14" s="2583">
        <v>0</v>
      </c>
      <c r="D14" s="2584">
        <v>0</v>
      </c>
      <c r="E14" s="2585" t="s">
        <v>424</v>
      </c>
      <c r="F14" s="2586" t="s">
        <v>323</v>
      </c>
      <c r="G14" s="2587">
        <v>0</v>
      </c>
      <c r="H14" s="2588">
        <v>0</v>
      </c>
      <c r="I14" s="2589"/>
      <c r="J14" s="2590"/>
    </row>
    <row r="15" ht="29.25" customHeight="1">
      <c r="A15" s="2591" t="s">
        <v>425</v>
      </c>
      <c r="B15" s="2592" t="s">
        <v>406</v>
      </c>
      <c r="C15" s="2593">
        <v>0</v>
      </c>
      <c r="D15" s="2594">
        <v>0</v>
      </c>
      <c r="E15" s="2595" t="s">
        <v>426</v>
      </c>
      <c r="F15" s="2596" t="s">
        <v>298</v>
      </c>
      <c r="G15" s="2499">
        <f>G16+G17</f>
        <v>0</v>
      </c>
      <c r="H15" s="2499">
        <f>H16+H17</f>
        <v>0</v>
      </c>
      <c r="I15" s="2597"/>
      <c r="J15" s="2597"/>
    </row>
    <row r="16" ht="29.25" customHeight="1">
      <c r="A16" s="2598" t="s">
        <v>427</v>
      </c>
      <c r="B16" s="2599" t="s">
        <v>406</v>
      </c>
      <c r="C16" s="2600">
        <v>0</v>
      </c>
      <c r="D16" s="2601">
        <v>0</v>
      </c>
      <c r="E16" s="2602" t="s">
        <v>428</v>
      </c>
      <c r="F16" s="2603" t="s">
        <v>298</v>
      </c>
      <c r="G16" s="2604">
        <v>0</v>
      </c>
      <c r="H16" s="2605">
        <v>0</v>
      </c>
      <c r="I16" s="2606">
        <f>C9-C10</f>
        <v>0</v>
      </c>
      <c r="J16" s="2607">
        <f>D9-D10</f>
        <v>0</v>
      </c>
    </row>
    <row r="17" ht="29.25" customHeight="1">
      <c r="A17" s="2608" t="s">
        <v>429</v>
      </c>
      <c r="B17" s="2609" t="s">
        <v>406</v>
      </c>
      <c r="C17" s="2610">
        <v>0</v>
      </c>
      <c r="D17" s="2611">
        <v>0</v>
      </c>
      <c r="E17" s="2612" t="s">
        <v>430</v>
      </c>
      <c r="F17" s="2613" t="s">
        <v>298</v>
      </c>
      <c r="G17" s="2614">
        <v>0</v>
      </c>
      <c r="H17" s="2615">
        <v>0</v>
      </c>
      <c r="I17" s="2616">
        <f>C9-C10-C11-C12</f>
        <v>0</v>
      </c>
      <c r="J17" s="2617">
        <f>D9-D10-D11-D12</f>
        <v>0</v>
      </c>
    </row>
    <row r="18" ht="29.25" customHeight="1">
      <c r="A18" s="2618" t="s">
        <v>431</v>
      </c>
      <c r="B18" s="2619" t="s">
        <v>406</v>
      </c>
      <c r="C18" s="2620">
        <v>0</v>
      </c>
      <c r="D18" s="2621">
        <v>0</v>
      </c>
      <c r="E18" s="2622" t="s">
        <v>432</v>
      </c>
      <c r="F18" s="2623" t="s">
        <v>433</v>
      </c>
      <c r="G18" s="2624">
        <v>0</v>
      </c>
      <c r="H18" s="2625">
        <v>0</v>
      </c>
      <c r="I18" s="2626"/>
      <c r="J18" s="2627"/>
    </row>
    <row r="19" ht="28.5" customHeight="1">
      <c r="A19" s="2628"/>
      <c r="B19" s="2629"/>
      <c r="C19" s="2630"/>
      <c r="D19" s="2631"/>
      <c r="E19" s="2632"/>
      <c r="F19" s="2633"/>
      <c r="G19" s="2634"/>
      <c r="H19" s="2635" t="s">
        <v>434</v>
      </c>
      <c r="I19" s="2636"/>
      <c r="J19" s="2637"/>
    </row>
  </sheetData>
  <mergeCells>
    <mergeCell ref="A1:H2"/>
  </mergeCells>
  <pageMargins left="1.18110236220472" right="1.18110236220472" top="1.18110236220472" bottom="1.18110236220472" header="0.51181" footer="0.51181"/>
  <pageSetup paperSize="9" pageOrder="overThenDown" orientation="portrait" errors="blank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8"/>
  <sheetViews>
    <sheetView showGridLines="0" showZeros="0" topLeftCell="A1" zoomScaleNormal="100" zoomScalePageLayoutView="60" workbookViewId="0">
      <selection activeCell="A1" sqref="A1"/>
    </sheetView>
  </sheetViews>
  <sheetFormatPr defaultColWidth="8" defaultRowHeight="14.25"/>
  <cols>
    <col min="1" max="1" width="6.30980392156863" style="16"/>
    <col min="2" max="2" width="80.4549019607843" style="16"/>
    <col min="3" max="3" style="16" hidden="1"/>
    <col min="4" max="4" width="13.7647058823529" style="16"/>
    <col min="5" max="5" width="7.45490196078431" style="16"/>
  </cols>
  <sheetData>
    <row r="1" ht="29.25" customHeight="1">
      <c r="A1" s="53"/>
      <c r="B1" s="53"/>
      <c r="C1" s="53"/>
      <c r="D1" s="53"/>
      <c r="E1" s="53"/>
    </row>
    <row r="2" ht="45" customHeight="1">
      <c r="A2" s="54" t="s">
        <v>21</v>
      </c>
      <c r="B2" s="54"/>
      <c r="C2" s="54"/>
      <c r="D2" s="54"/>
      <c r="E2" s="55"/>
    </row>
    <row r="3" ht="27" customHeight="1">
      <c r="A3" s="56"/>
      <c r="B3" s="56"/>
      <c r="C3" s="56"/>
      <c r="D3" s="56"/>
      <c r="E3" s="56"/>
    </row>
    <row r="4" ht="27" customHeight="1">
      <c r="A4" s="56"/>
      <c r="B4" s="57" t="s">
        <v>22</v>
      </c>
      <c r="C4" s="57"/>
      <c r="D4" s="58" t="s">
        <v>23</v>
      </c>
      <c r="E4" s="59"/>
    </row>
    <row r="5" ht="27" customHeight="1">
      <c r="A5" s="56"/>
      <c r="B5" s="57" t="s">
        <v>24</v>
      </c>
      <c r="C5" s="57"/>
      <c r="D5" s="58" t="s">
        <v>25</v>
      </c>
      <c r="E5" s="59"/>
    </row>
    <row r="6" ht="27" customHeight="1">
      <c r="A6" s="56"/>
      <c r="B6" s="57" t="s">
        <v>26</v>
      </c>
      <c r="C6" s="57"/>
      <c r="D6" s="58" t="s">
        <v>27</v>
      </c>
      <c r="E6" s="59"/>
    </row>
    <row r="7" ht="27" customHeight="1">
      <c r="A7" s="56"/>
      <c r="B7" s="57" t="s">
        <v>28</v>
      </c>
      <c r="C7" s="57"/>
      <c r="D7" s="58" t="s">
        <v>29</v>
      </c>
      <c r="E7" s="59"/>
    </row>
    <row r="8" ht="27" customHeight="1">
      <c r="A8" s="56"/>
      <c r="B8" s="57" t="s">
        <v>30</v>
      </c>
      <c r="C8" s="57"/>
      <c r="D8" s="58" t="s">
        <v>31</v>
      </c>
      <c r="E8" s="59"/>
    </row>
    <row r="9" ht="27" customHeight="1">
      <c r="A9" s="56"/>
      <c r="B9" s="57" t="s">
        <v>32</v>
      </c>
      <c r="C9" s="57"/>
      <c r="D9" s="58" t="s">
        <v>33</v>
      </c>
      <c r="E9" s="59"/>
    </row>
    <row r="10" ht="27" customHeight="1">
      <c r="A10" s="56"/>
      <c r="B10" s="57" t="s">
        <v>34</v>
      </c>
      <c r="C10" s="57"/>
      <c r="D10" s="58" t="s">
        <v>35</v>
      </c>
      <c r="E10" s="59"/>
    </row>
    <row r="11" ht="27" customHeight="1">
      <c r="A11" s="60"/>
      <c r="B11" s="57" t="s">
        <v>36</v>
      </c>
      <c r="C11" s="60"/>
      <c r="D11" s="58" t="s">
        <v>37</v>
      </c>
      <c r="E11" s="60"/>
    </row>
    <row r="12" ht="27" customHeight="1">
      <c r="A12" s="60"/>
      <c r="B12" s="57" t="s">
        <v>38</v>
      </c>
      <c r="C12" s="60"/>
      <c r="D12" s="58" t="s">
        <v>39</v>
      </c>
      <c r="E12" s="60"/>
    </row>
    <row r="13" ht="27" customHeight="1">
      <c r="A13" s="56"/>
      <c r="B13" s="57" t="s">
        <v>40</v>
      </c>
      <c r="C13" s="57"/>
      <c r="D13" s="58" t="s">
        <v>41</v>
      </c>
      <c r="E13" s="59"/>
    </row>
    <row r="14" ht="27" customHeight="1">
      <c r="A14" s="60"/>
      <c r="B14" s="57" t="s">
        <v>42</v>
      </c>
      <c r="C14" s="61"/>
      <c r="D14" s="58" t="s">
        <v>43</v>
      </c>
      <c r="E14" s="60"/>
    </row>
    <row r="15" ht="27" customHeight="1">
      <c r="A15" s="53"/>
      <c r="B15" s="57" t="s">
        <v>44</v>
      </c>
      <c r="C15" s="57"/>
      <c r="D15" s="58" t="s">
        <v>45</v>
      </c>
      <c r="E15" s="59"/>
    </row>
    <row r="16" ht="27" customHeight="1">
      <c r="A16" s="53"/>
      <c r="B16" s="57" t="s">
        <v>46</v>
      </c>
      <c r="C16" s="57"/>
      <c r="D16" s="58" t="s">
        <v>47</v>
      </c>
      <c r="E16" s="59"/>
    </row>
    <row r="17" ht="27" customHeight="1">
      <c r="A17" s="53"/>
      <c r="B17" s="57" t="s">
        <v>48</v>
      </c>
      <c r="C17" s="57"/>
      <c r="D17" s="58" t="s">
        <v>49</v>
      </c>
      <c r="E17" s="59"/>
    </row>
    <row r="18" ht="29.25" customHeight="1">
      <c r="A18" s="53"/>
      <c r="B18" s="57" t="s">
        <v>50</v>
      </c>
      <c r="C18" s="57"/>
      <c r="D18" s="58" t="s">
        <v>51</v>
      </c>
      <c r="E18" s="59"/>
    </row>
  </sheetData>
  <mergeCells>
    <mergeCell ref="A2:D2"/>
    <mergeCell ref="B4:C4"/>
    <mergeCell ref="B5:C5"/>
    <mergeCell ref="B6:C6"/>
    <mergeCell ref="B7:C7"/>
    <mergeCell ref="B8:C8"/>
    <mergeCell ref="B9:C9"/>
    <mergeCell ref="B10:C10"/>
    <mergeCell ref="B13:C13"/>
  </mergeCells>
  <printOptions horizontalCentered="1"/>
  <pageMargins left="0.78740157480315" right="0.78740157480315" top="1.18110236220472" bottom="1.18110236220472" header="0.51181" footer="0.51181"/>
  <pageSetup paperSize="9" pageOrder="overThenDown" orientation="landscape" errors="blank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2"/>
  <sheetViews>
    <sheetView showGridLines="0" showZeros="0" topLeftCell="A1" zoomScaleNormal="100" zoomScalePageLayoutView="60" workbookViewId="0">
      <pane topLeftCell="B5" activePane="bottomRight" state="frozen"/>
      <selection activeCell="A1" sqref="A1"/>
    </sheetView>
  </sheetViews>
  <sheetFormatPr defaultColWidth="8" defaultRowHeight="14.25"/>
  <cols>
    <col min="1" max="1" width="58.0823529411765" style="16"/>
    <col min="2" max="2" width="23.6627450980392" style="16"/>
    <col min="3" max="3" width="22.3725490196078" style="16"/>
    <col min="4" max="4" width="22.3725490196078" style="16"/>
    <col min="5" max="5" width="22.2274509803922" style="16"/>
    <col min="6" max="6" width="22.3725490196078" style="16"/>
    <col min="7" max="7" width="22.3725490196078" style="16"/>
    <col min="8" max="8" width="22.3725490196078" style="16"/>
    <col min="9" max="9" width="22.3725490196078" style="16"/>
    <col min="10" max="10" width="22.3725490196078" style="16"/>
  </cols>
  <sheetData>
    <row r="1" ht="45" customHeight="1">
      <c r="A1" s="629" t="s">
        <v>52</v>
      </c>
      <c r="B1" s="630"/>
      <c r="C1" s="631"/>
      <c r="D1" s="632"/>
      <c r="E1" s="633"/>
      <c r="F1" s="634"/>
      <c r="G1" s="635"/>
      <c r="H1" s="636"/>
      <c r="I1" s="637"/>
      <c r="J1" s="638"/>
    </row>
    <row r="2" ht="19.5" customHeight="1">
      <c r="A2" s="639"/>
      <c r="B2" s="640"/>
      <c r="C2" s="641"/>
      <c r="D2" s="642"/>
      <c r="E2" s="643"/>
      <c r="F2" s="644"/>
      <c r="G2" s="645"/>
      <c r="H2" s="646"/>
      <c r="I2" s="647"/>
      <c r="J2" s="648" t="s">
        <v>53</v>
      </c>
    </row>
    <row r="3" ht="19.5" customHeight="1">
      <c r="A3" s="649" t="s">
        <v>54</v>
      </c>
      <c r="B3" s="650"/>
      <c r="C3" s="651"/>
      <c r="D3" s="652"/>
      <c r="E3" s="653"/>
      <c r="F3" s="654"/>
      <c r="G3" s="655"/>
      <c r="H3" s="656"/>
      <c r="I3" s="657"/>
      <c r="J3" s="658" t="s">
        <v>55</v>
      </c>
    </row>
    <row r="4" ht="39.75" customHeight="1">
      <c r="A4" s="659" t="s">
        <v>56</v>
      </c>
      <c r="B4" s="660" t="s">
        <v>57</v>
      </c>
      <c r="C4" s="661" t="s">
        <v>58</v>
      </c>
      <c r="D4" s="662" t="s">
        <v>59</v>
      </c>
      <c r="E4" s="663" t="s">
        <v>60</v>
      </c>
      <c r="F4" s="664" t="s">
        <v>61</v>
      </c>
      <c r="G4" s="665" t="s">
        <v>62</v>
      </c>
      <c r="H4" s="666" t="s">
        <v>63</v>
      </c>
      <c r="I4" s="667" t="s">
        <v>64</v>
      </c>
      <c r="J4" s="668" t="s">
        <v>65</v>
      </c>
    </row>
    <row r="5" ht="27" customHeight="1">
      <c r="A5" s="669" t="s">
        <v>66</v>
      </c>
      <c r="B5" s="670">
        <f>C5+D5+E5+F5+G5+H5+I5+J5</f>
        <v>56999094</v>
      </c>
      <c r="C5" s="671">
        <v>0</v>
      </c>
      <c r="D5" s="671">
        <v>56999094</v>
      </c>
      <c r="E5" s="670">
        <v>0</v>
      </c>
      <c r="F5" s="670">
        <v>0</v>
      </c>
      <c r="G5" s="670">
        <v>0</v>
      </c>
      <c r="H5" s="670">
        <v>0</v>
      </c>
      <c r="I5" s="670">
        <v>0</v>
      </c>
      <c r="J5" s="670">
        <v>0</v>
      </c>
    </row>
    <row r="6" ht="27" customHeight="1">
      <c r="A6" s="672" t="s">
        <v>67</v>
      </c>
      <c r="B6" s="670">
        <f>C6+D6+E6+F6+G6+H6+I6+J6</f>
        <v>22207600</v>
      </c>
      <c r="C6" s="670">
        <v>0</v>
      </c>
      <c r="D6" s="670">
        <v>22207600</v>
      </c>
      <c r="E6" s="670">
        <v>0</v>
      </c>
      <c r="F6" s="670">
        <v>0</v>
      </c>
      <c r="G6" s="670">
        <v>0</v>
      </c>
      <c r="H6" s="670">
        <v>0</v>
      </c>
      <c r="I6" s="670">
        <v>0</v>
      </c>
      <c r="J6" s="670">
        <v>0</v>
      </c>
    </row>
    <row r="7" ht="27" customHeight="1">
      <c r="A7" s="673" t="s">
        <v>68</v>
      </c>
      <c r="B7" s="670">
        <f>C7+D7+E7+F7+G7+H7+I7+J7</f>
        <v>5574196</v>
      </c>
      <c r="C7" s="670">
        <v>0</v>
      </c>
      <c r="D7" s="670">
        <v>5574196</v>
      </c>
      <c r="E7" s="670">
        <v>0</v>
      </c>
      <c r="F7" s="670">
        <v>0</v>
      </c>
      <c r="G7" s="670">
        <v>0</v>
      </c>
      <c r="H7" s="670">
        <v>0</v>
      </c>
      <c r="I7" s="670">
        <v>0</v>
      </c>
      <c r="J7" s="670">
        <v>0</v>
      </c>
    </row>
    <row r="8" ht="27" customHeight="1">
      <c r="A8" s="674" t="s">
        <v>69</v>
      </c>
      <c r="B8" s="670">
        <f>C8+D8+E8+F8+G8+H8+I8+J8</f>
        <v>1000000</v>
      </c>
      <c r="C8" s="670">
        <v>0</v>
      </c>
      <c r="D8" s="670">
        <v>1000000</v>
      </c>
      <c r="E8" s="670">
        <v>0</v>
      </c>
      <c r="F8" s="670">
        <v>0</v>
      </c>
      <c r="G8" s="670">
        <v>0</v>
      </c>
      <c r="H8" s="670">
        <v>0</v>
      </c>
      <c r="I8" s="670">
        <v>0</v>
      </c>
      <c r="J8" s="675">
        <v>0</v>
      </c>
    </row>
    <row r="9" ht="27" customHeight="1">
      <c r="A9" s="676" t="s">
        <v>70</v>
      </c>
      <c r="B9" s="670">
        <f>C9+D9</f>
        <v>3537298</v>
      </c>
      <c r="C9" s="670">
        <v>0</v>
      </c>
      <c r="D9" s="670">
        <v>3537298</v>
      </c>
      <c r="E9" s="677"/>
      <c r="F9" s="670"/>
      <c r="G9" s="670"/>
      <c r="H9" s="670"/>
      <c r="I9" s="670"/>
      <c r="J9" s="670"/>
    </row>
    <row r="10" ht="27" customHeight="1">
      <c r="A10" s="678" t="s">
        <v>71</v>
      </c>
      <c r="B10" s="670">
        <f>C10+D10+E10+F10+I10</f>
        <v>100000</v>
      </c>
      <c r="C10" s="670">
        <v>0</v>
      </c>
      <c r="D10" s="670">
        <v>100000</v>
      </c>
      <c r="E10" s="670">
        <v>0</v>
      </c>
      <c r="F10" s="670">
        <v>0</v>
      </c>
      <c r="G10" s="670"/>
      <c r="H10" s="670"/>
      <c r="I10" s="670">
        <v>0</v>
      </c>
      <c r="J10" s="670"/>
    </row>
    <row r="11" ht="27" customHeight="1">
      <c r="A11" s="679" t="s">
        <v>72</v>
      </c>
      <c r="B11" s="670">
        <f>C11+D11+E11+F11+G11+H11+I11+J11</f>
        <v>0</v>
      </c>
      <c r="C11" s="670">
        <v>0</v>
      </c>
      <c r="D11" s="670">
        <v>0</v>
      </c>
      <c r="E11" s="670">
        <v>0</v>
      </c>
      <c r="F11" s="670">
        <v>0</v>
      </c>
      <c r="G11" s="670">
        <v>0</v>
      </c>
      <c r="H11" s="670">
        <v>0</v>
      </c>
      <c r="I11" s="670">
        <v>0</v>
      </c>
      <c r="J11" s="670">
        <v>0</v>
      </c>
    </row>
    <row r="12" ht="27" customHeight="1">
      <c r="A12" s="680" t="s">
        <v>73</v>
      </c>
      <c r="B12" s="670">
        <f>C12</f>
        <v>0</v>
      </c>
      <c r="C12" s="670">
        <v>0</v>
      </c>
      <c r="D12" s="670"/>
      <c r="E12" s="670"/>
      <c r="F12" s="670"/>
      <c r="G12" s="670"/>
      <c r="H12" s="670"/>
      <c r="I12" s="670"/>
      <c r="J12" s="670"/>
    </row>
    <row r="13" ht="27" customHeight="1">
      <c r="A13" s="681" t="s">
        <v>74</v>
      </c>
      <c r="B13" s="670">
        <f>C13</f>
        <v>0</v>
      </c>
      <c r="C13" s="670">
        <v>0</v>
      </c>
      <c r="D13" s="670"/>
      <c r="E13" s="670"/>
      <c r="F13" s="670"/>
      <c r="G13" s="670"/>
      <c r="H13" s="670"/>
      <c r="I13" s="670"/>
      <c r="J13" s="670"/>
    </row>
    <row r="14" ht="27" customHeight="1">
      <c r="A14" s="682" t="s">
        <v>75</v>
      </c>
      <c r="B14" s="670">
        <f>C14+D14+E14+F14+G14+H14+I14+J14</f>
        <v>33477767.26</v>
      </c>
      <c r="C14" s="670">
        <v>0</v>
      </c>
      <c r="D14" s="670">
        <v>33477767.26</v>
      </c>
      <c r="E14" s="670">
        <v>0</v>
      </c>
      <c r="F14" s="670">
        <v>0</v>
      </c>
      <c r="G14" s="670">
        <v>0</v>
      </c>
      <c r="H14" s="670">
        <v>0</v>
      </c>
      <c r="I14" s="670">
        <v>0</v>
      </c>
      <c r="J14" s="670">
        <v>0</v>
      </c>
    </row>
    <row r="15" ht="27" customHeight="1">
      <c r="A15" s="683" t="s">
        <v>76</v>
      </c>
      <c r="B15" s="670">
        <f>C15+D15+E15+F15+G15+H15+I15+J15</f>
        <v>33197767.26</v>
      </c>
      <c r="C15" s="670">
        <v>0</v>
      </c>
      <c r="D15" s="670">
        <v>33197767.26</v>
      </c>
      <c r="E15" s="670">
        <v>0</v>
      </c>
      <c r="F15" s="670">
        <v>0</v>
      </c>
      <c r="G15" s="670">
        <v>0</v>
      </c>
      <c r="H15" s="670">
        <v>0</v>
      </c>
      <c r="I15" s="670">
        <v>0</v>
      </c>
      <c r="J15" s="670">
        <v>0</v>
      </c>
    </row>
    <row r="16" ht="27" customHeight="1">
      <c r="A16" s="684" t="s">
        <v>77</v>
      </c>
      <c r="B16" s="670">
        <f>C16+D16+E16+F16+I16</f>
        <v>280000</v>
      </c>
      <c r="C16" s="670">
        <v>0</v>
      </c>
      <c r="D16" s="670">
        <v>280000</v>
      </c>
      <c r="E16" s="670">
        <v>0</v>
      </c>
      <c r="F16" s="670">
        <v>0</v>
      </c>
      <c r="G16" s="670"/>
      <c r="H16" s="670"/>
      <c r="I16" s="670">
        <v>0</v>
      </c>
      <c r="J16" s="670"/>
    </row>
    <row r="17" ht="27" customHeight="1">
      <c r="A17" s="685" t="s">
        <v>78</v>
      </c>
      <c r="B17" s="670">
        <f>C17+D17+E17+F17+G17+H17+I17+J17</f>
        <v>0</v>
      </c>
      <c r="C17" s="670">
        <v>0</v>
      </c>
      <c r="D17" s="670">
        <v>0</v>
      </c>
      <c r="E17" s="670">
        <v>0</v>
      </c>
      <c r="F17" s="670">
        <v>0</v>
      </c>
      <c r="G17" s="670">
        <v>0</v>
      </c>
      <c r="H17" s="670">
        <v>0</v>
      </c>
      <c r="I17" s="670">
        <v>0</v>
      </c>
      <c r="J17" s="670">
        <v>0</v>
      </c>
    </row>
    <row r="18" ht="27" customHeight="1">
      <c r="A18" s="686" t="s">
        <v>79</v>
      </c>
      <c r="B18" s="670">
        <f>C18</f>
        <v>0</v>
      </c>
      <c r="C18" s="670">
        <v>0</v>
      </c>
      <c r="D18" s="670"/>
      <c r="E18" s="670"/>
      <c r="F18" s="670"/>
      <c r="G18" s="670"/>
      <c r="H18" s="670"/>
      <c r="I18" s="670"/>
      <c r="J18" s="670"/>
    </row>
    <row r="19" ht="27" customHeight="1">
      <c r="A19" s="687" t="s">
        <v>80</v>
      </c>
      <c r="B19" s="670">
        <f>C19</f>
        <v>0</v>
      </c>
      <c r="C19" s="670">
        <v>0</v>
      </c>
      <c r="D19" s="670"/>
      <c r="E19" s="670"/>
      <c r="F19" s="670"/>
      <c r="G19" s="670"/>
      <c r="H19" s="670"/>
      <c r="I19" s="670"/>
      <c r="J19" s="670"/>
    </row>
    <row r="20" ht="27" customHeight="1">
      <c r="A20" s="688" t="s">
        <v>81</v>
      </c>
      <c r="B20" s="670">
        <f>C20+D20+E20+F20+G20+H20+I20+J20</f>
        <v>23521326.74</v>
      </c>
      <c r="C20" s="670">
        <v>0</v>
      </c>
      <c r="D20" s="670">
        <v>23521326.74</v>
      </c>
      <c r="E20" s="670">
        <v>0</v>
      </c>
      <c r="F20" s="670">
        <v>0</v>
      </c>
      <c r="G20" s="670">
        <v>0</v>
      </c>
      <c r="H20" s="670">
        <v>0</v>
      </c>
      <c r="I20" s="670">
        <v>0</v>
      </c>
      <c r="J20" s="675">
        <v>0</v>
      </c>
    </row>
    <row r="21" ht="27" customHeight="1">
      <c r="A21" s="689" t="s">
        <v>82</v>
      </c>
      <c r="B21" s="670">
        <f>C21+D21+E21+F21+G21+H21+I21+J21</f>
        <v>163905877.76</v>
      </c>
      <c r="C21" s="670">
        <v>0</v>
      </c>
      <c r="D21" s="670">
        <v>163905877.76</v>
      </c>
      <c r="E21" s="670">
        <v>0</v>
      </c>
      <c r="F21" s="670">
        <v>0</v>
      </c>
      <c r="G21" s="670">
        <v>0</v>
      </c>
      <c r="H21" s="670">
        <v>0</v>
      </c>
      <c r="I21" s="670">
        <v>0</v>
      </c>
      <c r="J21" s="675">
        <v>0</v>
      </c>
    </row>
    <row r="22" ht="27" customHeight="1">
      <c r="A22" s="690"/>
      <c r="B22" s="691"/>
      <c r="C22" s="692"/>
      <c r="D22" s="693"/>
      <c r="E22" s="694"/>
      <c r="F22" s="695"/>
      <c r="G22" s="696"/>
      <c r="H22" s="697"/>
      <c r="I22" s="698"/>
      <c r="J22" s="699" t="s">
        <v>83</v>
      </c>
    </row>
  </sheetData>
  <mergeCells>
    <mergeCell ref="A1:J1"/>
  </mergeCells>
  <printOptions horizontalCentered="1"/>
  <pageMargins left="0.393700787401575" right="0.393700787401575" top="0.78740157480315" bottom="0.78740157480315" header="0.51181" footer="0.51181"/>
  <pageSetup paperSize="9" scale="70" pageOrder="overThenDown" orientation="landscape" errors="blank"/>
</worksheet>
</file>

<file path=xl/worksheets/sheet4.xml><?xml version="1.0" encoding="utf-8"?>
<worksheet xmlns="http://schemas.openxmlformats.org/spreadsheetml/2006/main" xmlns:r="http://schemas.openxmlformats.org/officeDocument/2006/relationships">
  <dimension ref="A1:F22"/>
  <sheetViews>
    <sheetView showGridLines="0" showZeros="0" topLeftCell="A1" zoomScaleNormal="100" zoomScalePageLayoutView="60" workbookViewId="0">
      <pane topLeftCell="B5" activePane="bottomRight" state="frozen"/>
      <selection activeCell="A1" sqref="A1"/>
    </sheetView>
  </sheetViews>
  <sheetFormatPr defaultColWidth="8" defaultRowHeight="14.25"/>
  <cols>
    <col min="1" max="1" width="35.278431372549" style="16"/>
    <col min="2" max="2" width="27.2470588235294" style="16"/>
    <col min="3" max="3" width="27.2470588235294" style="16"/>
    <col min="4" max="4" width="34.4196078431373" style="16"/>
    <col min="5" max="5" width="27.2470588235294" style="16"/>
    <col min="6" max="6" width="27.2470588235294" style="16"/>
  </cols>
  <sheetData>
    <row r="1" ht="48" customHeight="1">
      <c r="A1" s="700" t="s">
        <v>84</v>
      </c>
      <c r="B1" s="701"/>
      <c r="C1" s="702"/>
      <c r="D1" s="703"/>
      <c r="E1" s="704"/>
      <c r="F1" s="705"/>
    </row>
    <row r="2" ht="19.5" customHeight="1">
      <c r="A2" s="706"/>
      <c r="B2" s="707"/>
      <c r="C2" s="708"/>
      <c r="D2" s="709"/>
      <c r="E2" s="710" t="s">
        <v>25</v>
      </c>
      <c r="F2" s="711"/>
    </row>
    <row r="3" ht="19.5" customHeight="1">
      <c r="A3" s="712" t="s">
        <v>54</v>
      </c>
      <c r="B3" s="713"/>
      <c r="C3" s="714"/>
      <c r="D3" s="715"/>
      <c r="E3" s="716"/>
      <c r="F3" s="717" t="s">
        <v>55</v>
      </c>
    </row>
    <row r="4" ht="27" customHeight="1">
      <c r="A4" s="718" t="s">
        <v>56</v>
      </c>
      <c r="B4" s="719" t="s">
        <v>85</v>
      </c>
      <c r="C4" s="720" t="s">
        <v>86</v>
      </c>
      <c r="D4" s="721" t="s">
        <v>56</v>
      </c>
      <c r="E4" s="722" t="s">
        <v>85</v>
      </c>
      <c r="F4" s="723" t="s">
        <v>86</v>
      </c>
    </row>
    <row r="5" ht="28.5" customHeight="1">
      <c r="A5" s="724" t="s">
        <v>87</v>
      </c>
      <c r="B5" s="725">
        <v>0</v>
      </c>
      <c r="C5" s="726">
        <v>0</v>
      </c>
      <c r="D5" s="727" t="s">
        <v>88</v>
      </c>
      <c r="E5" s="728">
        <v>0</v>
      </c>
      <c r="F5" s="729">
        <v>0</v>
      </c>
    </row>
    <row r="6" ht="28.5" customHeight="1">
      <c r="A6" s="730" t="s">
        <v>89</v>
      </c>
      <c r="B6" s="731">
        <v>0</v>
      </c>
      <c r="C6" s="732">
        <v>0</v>
      </c>
      <c r="D6" s="733" t="s">
        <v>90</v>
      </c>
      <c r="E6" s="734">
        <v>0</v>
      </c>
      <c r="F6" s="735">
        <v>0</v>
      </c>
    </row>
    <row r="7" ht="28.5" customHeight="1">
      <c r="A7" s="736" t="s">
        <v>91</v>
      </c>
      <c r="B7" s="737">
        <v>0</v>
      </c>
      <c r="C7" s="738">
        <v>0</v>
      </c>
      <c r="D7" s="739" t="s">
        <v>92</v>
      </c>
      <c r="E7" s="740">
        <v>0</v>
      </c>
      <c r="F7" s="741">
        <v>0</v>
      </c>
    </row>
    <row r="8" ht="28.5" customHeight="1">
      <c r="A8" s="742" t="s">
        <v>93</v>
      </c>
      <c r="B8" s="743">
        <v>0</v>
      </c>
      <c r="C8" s="744">
        <v>0</v>
      </c>
      <c r="D8" s="745" t="s">
        <v>94</v>
      </c>
      <c r="E8" s="746">
        <v>0</v>
      </c>
      <c r="F8" s="747">
        <v>0</v>
      </c>
    </row>
    <row r="9" ht="28.5" customHeight="1">
      <c r="A9" s="748" t="s">
        <v>95</v>
      </c>
      <c r="B9" s="749">
        <v>0</v>
      </c>
      <c r="C9" s="750">
        <v>0</v>
      </c>
      <c r="D9" s="751" t="s">
        <v>96</v>
      </c>
      <c r="E9" s="752">
        <v>0</v>
      </c>
      <c r="F9" s="753">
        <v>0</v>
      </c>
    </row>
    <row r="10" ht="28.5" customHeight="1">
      <c r="A10" s="754" t="s">
        <v>97</v>
      </c>
      <c r="B10" s="755">
        <v>0</v>
      </c>
      <c r="C10" s="756">
        <v>0</v>
      </c>
      <c r="D10" s="757" t="s">
        <v>98</v>
      </c>
      <c r="E10" s="758">
        <v>0</v>
      </c>
      <c r="F10" s="759">
        <v>0</v>
      </c>
    </row>
    <row r="11" ht="28.5" customHeight="1">
      <c r="A11" s="760" t="s">
        <v>99</v>
      </c>
      <c r="B11" s="761">
        <v>0</v>
      </c>
      <c r="C11" s="762">
        <v>0</v>
      </c>
      <c r="D11" s="763" t="s">
        <v>100</v>
      </c>
      <c r="E11" s="764">
        <v>0</v>
      </c>
      <c r="F11" s="765">
        <v>0</v>
      </c>
    </row>
    <row r="12" ht="28.5" customHeight="1">
      <c r="A12" s="766" t="s">
        <v>101</v>
      </c>
      <c r="B12" s="767">
        <v>0</v>
      </c>
      <c r="C12" s="768">
        <v>0</v>
      </c>
      <c r="D12" s="769" t="s">
        <v>102</v>
      </c>
      <c r="E12" s="770" t="s">
        <v>102</v>
      </c>
      <c r="F12" s="771" t="s">
        <v>102</v>
      </c>
    </row>
    <row r="13" ht="28.5" customHeight="1">
      <c r="A13" s="772" t="s">
        <v>103</v>
      </c>
      <c r="B13" s="670">
        <f>B5+B6+B8+B9+B10+B11</f>
        <v>0</v>
      </c>
      <c r="C13" s="670">
        <f>C5+C6+C8+C9+C10+C11</f>
        <v>0</v>
      </c>
      <c r="D13" s="773" t="s">
        <v>104</v>
      </c>
      <c r="E13" s="675">
        <f>E5+E7+E8+E9+E10+E11</f>
        <v>0</v>
      </c>
      <c r="F13" s="774">
        <f>F5+F7+F8+F9+F10+F11</f>
        <v>0</v>
      </c>
    </row>
    <row r="14" ht="28.5" customHeight="1">
      <c r="A14" s="775" t="s">
        <v>105</v>
      </c>
      <c r="B14" s="776">
        <v>0</v>
      </c>
      <c r="C14" s="777">
        <v>0</v>
      </c>
      <c r="D14" s="778" t="s">
        <v>106</v>
      </c>
      <c r="E14" s="779">
        <v>0</v>
      </c>
      <c r="F14" s="780">
        <v>0</v>
      </c>
    </row>
    <row r="15" ht="39.75" customHeight="1">
      <c r="A15" s="781" t="s">
        <v>107</v>
      </c>
      <c r="B15" s="782">
        <v>0</v>
      </c>
      <c r="C15" s="783">
        <v>0</v>
      </c>
      <c r="D15" s="784" t="s">
        <v>108</v>
      </c>
      <c r="E15" s="785">
        <v>0</v>
      </c>
      <c r="F15" s="786">
        <v>0</v>
      </c>
    </row>
    <row r="16" ht="28.5" customHeight="1">
      <c r="A16" s="787" t="s">
        <v>109</v>
      </c>
      <c r="B16" s="788">
        <v>0</v>
      </c>
      <c r="C16" s="789">
        <v>0</v>
      </c>
      <c r="D16" s="790" t="s">
        <v>110</v>
      </c>
      <c r="E16" s="791">
        <v>0</v>
      </c>
      <c r="F16" s="792">
        <v>0</v>
      </c>
    </row>
    <row r="17" ht="31.5" customHeight="1">
      <c r="A17" s="793" t="s">
        <v>111</v>
      </c>
      <c r="B17" s="794">
        <v>0</v>
      </c>
      <c r="C17" s="795">
        <v>0</v>
      </c>
      <c r="D17" s="796" t="s">
        <v>112</v>
      </c>
      <c r="E17" s="797">
        <v>0</v>
      </c>
      <c r="F17" s="798">
        <v>0</v>
      </c>
    </row>
    <row r="18" ht="31.5" customHeight="1">
      <c r="A18" s="799" t="s">
        <v>113</v>
      </c>
      <c r="B18" s="800">
        <f>B13+B14+B16</f>
        <v>0</v>
      </c>
      <c r="C18" s="801">
        <f>C13+C14+C16</f>
        <v>0</v>
      </c>
      <c r="D18" s="802" t="s">
        <v>114</v>
      </c>
      <c r="E18" s="803">
        <f>E13+E14+E16</f>
        <v>0</v>
      </c>
      <c r="F18" s="774">
        <f>F13+F14+F16</f>
        <v>0</v>
      </c>
    </row>
    <row r="19" ht="28.5" customHeight="1">
      <c r="A19" s="804" t="s">
        <v>102</v>
      </c>
      <c r="B19" s="805" t="s">
        <v>102</v>
      </c>
      <c r="C19" s="806" t="s">
        <v>102</v>
      </c>
      <c r="D19" s="807" t="s">
        <v>115</v>
      </c>
      <c r="E19" s="774">
        <f>B18-E18</f>
        <v>0</v>
      </c>
      <c r="F19" s="774">
        <f>C18-F18</f>
        <v>0</v>
      </c>
    </row>
    <row r="20" ht="28.5" customHeight="1">
      <c r="A20" s="808" t="s">
        <v>116</v>
      </c>
      <c r="B20" s="809">
        <v>0</v>
      </c>
      <c r="C20" s="774">
        <f>E20</f>
        <v>0</v>
      </c>
      <c r="D20" s="810" t="s">
        <v>117</v>
      </c>
      <c r="E20" s="774">
        <f>B20+E19</f>
        <v>0</v>
      </c>
      <c r="F20" s="774">
        <f>C20+F19</f>
        <v>0</v>
      </c>
    </row>
    <row r="21" ht="28.5" customHeight="1">
      <c r="A21" s="811" t="s">
        <v>118</v>
      </c>
      <c r="B21" s="774">
        <f>B18+B20</f>
        <v>0</v>
      </c>
      <c r="C21" s="774">
        <f>C18+C20</f>
        <v>0</v>
      </c>
      <c r="D21" s="812" t="s">
        <v>118</v>
      </c>
      <c r="E21" s="774">
        <f>E18+E20</f>
        <v>0</v>
      </c>
      <c r="F21" s="774">
        <f>F18+F20</f>
        <v>0</v>
      </c>
    </row>
    <row r="22" ht="28.5" customHeight="1">
      <c r="A22" s="813"/>
      <c r="B22" s="814">
        <v>0</v>
      </c>
      <c r="C22" s="815"/>
      <c r="D22" s="816"/>
      <c r="E22" s="817">
        <v>0</v>
      </c>
      <c r="F22" s="818" t="s">
        <v>119</v>
      </c>
    </row>
  </sheetData>
  <mergeCells>
    <mergeCell ref="A1:F1"/>
    <mergeCell ref="E2:F2"/>
  </mergeCells>
  <printOptions horizontalCentered="1"/>
  <pageMargins left="0.393700787401575" right="0.393700787401575" top="0.393700787401575" bottom="0.393700787401575" header="0.51181" footer="0.51181"/>
  <pageSetup paperSize="9" scale="80" pageOrder="overThenDown" orientation="landscape" errors="blank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showGridLines="0" topLeftCell="A1" zoomScaleNormal="100" zoomScalePageLayoutView="60" workbookViewId="0">
      <pane topLeftCell="B5" activePane="bottomRight" state="frozen"/>
      <selection activeCell="A1" sqref="A1"/>
    </sheetView>
  </sheetViews>
  <sheetFormatPr defaultColWidth="8" defaultRowHeight="14.25"/>
  <cols>
    <col min="1" max="1" width="45.6039215686274" style="16"/>
    <col min="2" max="2" width="27.2470588235294" style="16"/>
    <col min="3" max="3" width="27.2470588235294" style="16"/>
    <col min="4" max="4" width="42.4509803921569" style="16"/>
    <col min="5" max="5" width="27.2470588235294" style="16"/>
    <col min="6" max="6" width="27.2470588235294" style="16"/>
  </cols>
  <sheetData>
    <row r="1" ht="48" customHeight="1">
      <c r="A1" s="819" t="s">
        <v>120</v>
      </c>
      <c r="B1" s="820"/>
      <c r="C1" s="821"/>
      <c r="D1" s="822"/>
      <c r="E1" s="823"/>
      <c r="F1" s="824"/>
    </row>
    <row r="2" ht="19.5" customHeight="1">
      <c r="A2" s="825"/>
      <c r="B2" s="826"/>
      <c r="C2" s="827"/>
      <c r="D2" s="828"/>
      <c r="E2" s="829" t="s">
        <v>27</v>
      </c>
      <c r="F2" s="830"/>
    </row>
    <row r="3" ht="19.5" customHeight="1">
      <c r="A3" s="831" t="s">
        <v>54</v>
      </c>
      <c r="B3" s="832"/>
      <c r="C3" s="833"/>
      <c r="D3" s="834"/>
      <c r="E3" s="835"/>
      <c r="F3" s="836" t="s">
        <v>55</v>
      </c>
    </row>
    <row r="4" ht="28.5" customHeight="1">
      <c r="A4" s="837" t="s">
        <v>56</v>
      </c>
      <c r="B4" s="838" t="s">
        <v>85</v>
      </c>
      <c r="C4" s="839" t="s">
        <v>86</v>
      </c>
      <c r="D4" s="840" t="s">
        <v>56</v>
      </c>
      <c r="E4" s="841" t="s">
        <v>85</v>
      </c>
      <c r="F4" s="842" t="s">
        <v>86</v>
      </c>
    </row>
    <row r="5" ht="28.5" customHeight="1">
      <c r="A5" s="843" t="s">
        <v>121</v>
      </c>
      <c r="B5" s="844">
        <v>35194700</v>
      </c>
      <c r="C5" s="845">
        <v>22207600</v>
      </c>
      <c r="D5" s="846" t="s">
        <v>122</v>
      </c>
      <c r="E5" s="847">
        <v>24997350</v>
      </c>
      <c r="F5" s="848">
        <v>28222950</v>
      </c>
    </row>
    <row r="6" ht="28.5" customHeight="1">
      <c r="A6" s="849" t="s">
        <v>123</v>
      </c>
      <c r="B6" s="850">
        <v>11999300</v>
      </c>
      <c r="C6" s="851">
        <v>12097600</v>
      </c>
      <c r="D6" s="852" t="s">
        <v>124</v>
      </c>
      <c r="E6" s="853">
        <v>3499629</v>
      </c>
      <c r="F6" s="854">
        <v>4030237.26</v>
      </c>
    </row>
    <row r="7" ht="28.5" customHeight="1">
      <c r="A7" s="855" t="s">
        <v>125</v>
      </c>
      <c r="B7" s="856">
        <v>23100000</v>
      </c>
      <c r="C7" s="857">
        <v>10000000</v>
      </c>
      <c r="D7" s="858" t="s">
        <v>126</v>
      </c>
      <c r="E7" s="859">
        <v>882864</v>
      </c>
      <c r="F7" s="860">
        <v>944580</v>
      </c>
    </row>
    <row r="8" ht="28.5" customHeight="1">
      <c r="A8" s="861" t="s">
        <v>127</v>
      </c>
      <c r="B8" s="862">
        <v>0</v>
      </c>
      <c r="C8" s="863">
        <v>0</v>
      </c>
      <c r="D8" s="864" t="s">
        <v>128</v>
      </c>
      <c r="E8" s="865">
        <v>280000</v>
      </c>
      <c r="F8" s="866">
        <v>280000</v>
      </c>
    </row>
    <row r="9" ht="28.5" customHeight="1">
      <c r="A9" s="867" t="s">
        <v>129</v>
      </c>
      <c r="B9" s="868">
        <v>95400</v>
      </c>
      <c r="C9" s="869">
        <v>110000</v>
      </c>
      <c r="D9" s="870" t="s">
        <v>130</v>
      </c>
      <c r="E9" s="871">
        <v>12000</v>
      </c>
      <c r="F9" s="872">
        <v>0</v>
      </c>
    </row>
    <row r="10" ht="28.5" customHeight="1">
      <c r="A10" s="873" t="s">
        <v>89</v>
      </c>
      <c r="B10" s="874">
        <v>5970000</v>
      </c>
      <c r="C10" s="875">
        <v>5574196</v>
      </c>
      <c r="D10" s="876" t="s">
        <v>102</v>
      </c>
      <c r="E10" s="877" t="s">
        <v>102</v>
      </c>
      <c r="F10" s="878" t="s">
        <v>102</v>
      </c>
    </row>
    <row r="11" ht="28.5" customHeight="1">
      <c r="A11" s="879" t="s">
        <v>131</v>
      </c>
      <c r="B11" s="880">
        <v>4362072</v>
      </c>
      <c r="C11" s="881">
        <v>3902976</v>
      </c>
      <c r="D11" s="882" t="s">
        <v>102</v>
      </c>
      <c r="E11" s="883" t="s">
        <v>102</v>
      </c>
      <c r="F11" s="884" t="s">
        <v>102</v>
      </c>
    </row>
    <row r="12" ht="28.5" customHeight="1">
      <c r="A12" s="885" t="s">
        <v>132</v>
      </c>
      <c r="B12" s="886">
        <v>725064</v>
      </c>
      <c r="C12" s="887">
        <v>726640</v>
      </c>
      <c r="D12" s="888" t="s">
        <v>102</v>
      </c>
      <c r="E12" s="889" t="s">
        <v>102</v>
      </c>
      <c r="F12" s="890" t="s">
        <v>102</v>
      </c>
    </row>
    <row r="13" ht="28.5" customHeight="1">
      <c r="A13" s="891" t="s">
        <v>133</v>
      </c>
      <c r="B13" s="892">
        <v>0</v>
      </c>
      <c r="C13" s="893">
        <v>0</v>
      </c>
      <c r="D13" s="894" t="s">
        <v>102</v>
      </c>
      <c r="E13" s="895" t="s">
        <v>102</v>
      </c>
      <c r="F13" s="896" t="s">
        <v>102</v>
      </c>
    </row>
    <row r="14" ht="28.5" customHeight="1">
      <c r="A14" s="897" t="s">
        <v>134</v>
      </c>
      <c r="B14" s="898">
        <v>900000</v>
      </c>
      <c r="C14" s="899">
        <v>1000000</v>
      </c>
      <c r="D14" s="900" t="s">
        <v>102</v>
      </c>
      <c r="E14" s="901" t="s">
        <v>102</v>
      </c>
      <c r="F14" s="902" t="s">
        <v>102</v>
      </c>
    </row>
    <row r="15" ht="28.5" customHeight="1">
      <c r="A15" s="903" t="s">
        <v>135</v>
      </c>
      <c r="B15" s="904">
        <v>2906171</v>
      </c>
      <c r="C15" s="905">
        <v>3537298</v>
      </c>
      <c r="D15" s="906" t="s">
        <v>102</v>
      </c>
      <c r="E15" s="907" t="s">
        <v>102</v>
      </c>
      <c r="F15" s="908" t="s">
        <v>102</v>
      </c>
    </row>
    <row r="16" ht="28.5" customHeight="1">
      <c r="A16" s="909" t="s">
        <v>136</v>
      </c>
      <c r="B16" s="910">
        <v>100000</v>
      </c>
      <c r="C16" s="911">
        <v>100000</v>
      </c>
      <c r="D16" s="912" t="s">
        <v>102</v>
      </c>
      <c r="E16" s="913" t="s">
        <v>102</v>
      </c>
      <c r="F16" s="914" t="s">
        <v>102</v>
      </c>
    </row>
    <row r="17" ht="28.5" customHeight="1">
      <c r="A17" s="915" t="s">
        <v>137</v>
      </c>
      <c r="B17" s="916">
        <v>0</v>
      </c>
      <c r="C17" s="917">
        <v>0</v>
      </c>
      <c r="D17" s="918" t="s">
        <v>102</v>
      </c>
      <c r="E17" s="919" t="s">
        <v>102</v>
      </c>
      <c r="F17" s="920" t="s">
        <v>102</v>
      </c>
    </row>
    <row r="18" ht="28.5" customHeight="1">
      <c r="A18" s="921" t="s">
        <v>138</v>
      </c>
      <c r="B18" s="670">
        <f>B5+B10+B13+B14+B15+B16+B17</f>
        <v>45070871</v>
      </c>
      <c r="C18" s="670">
        <f>C5+C10+C13+C14+C15+C16+C17</f>
        <v>32419094</v>
      </c>
      <c r="D18" s="922" t="s">
        <v>139</v>
      </c>
      <c r="E18" s="670">
        <f>E5+E6+E7+E8+E9</f>
        <v>29671843</v>
      </c>
      <c r="F18" s="670">
        <f>F5+F6+F7+F8+F9</f>
        <v>33477767.26</v>
      </c>
    </row>
    <row r="19" ht="28.5" customHeight="1">
      <c r="A19" s="923" t="s">
        <v>140</v>
      </c>
      <c r="B19" s="924">
        <v>20869834.87</v>
      </c>
      <c r="C19" s="925">
        <v>24580000</v>
      </c>
      <c r="D19" s="926" t="s">
        <v>141</v>
      </c>
      <c r="E19" s="927">
        <v>0</v>
      </c>
      <c r="F19" s="928">
        <v>0</v>
      </c>
    </row>
    <row r="20" ht="28.5" customHeight="1">
      <c r="A20" s="929" t="s">
        <v>142</v>
      </c>
      <c r="B20" s="930">
        <v>0</v>
      </c>
      <c r="C20" s="931">
        <v>0</v>
      </c>
      <c r="D20" s="932" t="s">
        <v>143</v>
      </c>
      <c r="E20" s="933">
        <v>0</v>
      </c>
      <c r="F20" s="934">
        <v>0</v>
      </c>
    </row>
    <row r="21" ht="28.5" customHeight="1">
      <c r="A21" s="935" t="s">
        <v>144</v>
      </c>
      <c r="B21" s="936">
        <f>B18+B19+B20</f>
        <v>65940705.87</v>
      </c>
      <c r="C21" s="936">
        <f>C18+C19+C20</f>
        <v>56999094</v>
      </c>
      <c r="D21" s="937" t="s">
        <v>145</v>
      </c>
      <c r="E21" s="670">
        <f>E18+E19+E20</f>
        <v>29671843</v>
      </c>
      <c r="F21" s="670">
        <f>F18+F19+F20</f>
        <v>33477767.26</v>
      </c>
    </row>
    <row r="22" ht="28.5" customHeight="1">
      <c r="A22" s="938" t="s">
        <v>102</v>
      </c>
      <c r="B22" s="939" t="s">
        <v>102</v>
      </c>
      <c r="C22" s="940" t="s">
        <v>102</v>
      </c>
      <c r="D22" s="941" t="s">
        <v>146</v>
      </c>
      <c r="E22" s="670">
        <f>B21-E21</f>
        <v>36268862.87</v>
      </c>
      <c r="F22" s="670">
        <f>C21-F21</f>
        <v>23521326.74</v>
      </c>
    </row>
    <row r="23" ht="28.5" customHeight="1">
      <c r="A23" s="942" t="s">
        <v>147</v>
      </c>
      <c r="B23" s="943">
        <v>104115688.15</v>
      </c>
      <c r="C23" s="944">
        <f>E23</f>
        <v>0</v>
      </c>
      <c r="D23" s="945" t="s">
        <v>148</v>
      </c>
      <c r="E23" s="670">
        <f>B23+E22</f>
        <v>140384551.02</v>
      </c>
      <c r="F23" s="670">
        <f>C23+F22</f>
        <v>23521326.74</v>
      </c>
    </row>
    <row r="24" ht="28.5" customHeight="1">
      <c r="A24" s="946" t="s">
        <v>118</v>
      </c>
      <c r="B24" s="774">
        <f>B21+B23</f>
        <v>170056394.02</v>
      </c>
      <c r="C24" s="774">
        <f>C21+C23</f>
        <v>56999094</v>
      </c>
      <c r="D24" s="947" t="s">
        <v>118</v>
      </c>
      <c r="E24" s="936">
        <f>E21+E23</f>
        <v>170056394.02</v>
      </c>
      <c r="F24" s="936">
        <f>F21+F23</f>
        <v>56999094</v>
      </c>
    </row>
    <row r="25" ht="28.5" customHeight="1">
      <c r="A25" s="948"/>
      <c r="B25" s="949"/>
      <c r="C25" s="950"/>
      <c r="D25" s="951"/>
      <c r="E25" s="952"/>
      <c r="F25" s="953" t="s">
        <v>149</v>
      </c>
    </row>
  </sheetData>
  <mergeCells>
    <mergeCell ref="A1:F1"/>
    <mergeCell ref="E2:F2"/>
    <mergeCell ref="F4"/>
  </mergeCells>
  <printOptions horizontalCentered="1"/>
  <pageMargins left="0.393700787401575" right="0.393700787401575" top="0.393700787401575" bottom="0.393700787401575" header="0.51181" footer="0.51181"/>
  <pageSetup paperSize="9" scale="80" pageOrder="overThenDown" orientation="landscape" errors="blank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0"/>
  <sheetViews>
    <sheetView showGridLines="0" showZeros="0" topLeftCell="A1" zoomScaleNormal="100" zoomScalePageLayoutView="60" workbookViewId="0">
      <pane topLeftCell="B5" activePane="bottomRight" state="frozen"/>
      <selection activeCell="A1" sqref="A1"/>
    </sheetView>
  </sheetViews>
  <sheetFormatPr defaultColWidth="8" defaultRowHeight="14.25"/>
  <cols>
    <col min="1" max="1" width="33.4156862745098" style="16"/>
    <col min="2" max="2" width="27.2470588235294" style="16"/>
    <col min="3" max="3" width="27.2470588235294" style="16"/>
    <col min="4" max="4" width="33.4156862745098" style="16"/>
    <col min="5" max="5" width="27.2470588235294" style="16"/>
    <col min="6" max="6" width="27.2470588235294" style="16"/>
  </cols>
  <sheetData>
    <row r="1" ht="48" customHeight="1">
      <c r="A1" s="954" t="s">
        <v>150</v>
      </c>
      <c r="B1" s="955"/>
      <c r="C1" s="956"/>
      <c r="D1" s="957"/>
      <c r="E1" s="958"/>
      <c r="F1" s="959"/>
    </row>
    <row r="2" ht="21" customHeight="1">
      <c r="A2" s="960"/>
      <c r="B2" s="961"/>
      <c r="C2" s="962"/>
      <c r="D2" s="963"/>
      <c r="E2" s="964"/>
      <c r="F2" s="965" t="s">
        <v>29</v>
      </c>
    </row>
    <row r="3" ht="21" customHeight="1">
      <c r="A3" s="966" t="s">
        <v>54</v>
      </c>
      <c r="B3" s="967"/>
      <c r="C3" s="968"/>
      <c r="D3" s="969"/>
      <c r="E3" s="970"/>
      <c r="F3" s="971" t="s">
        <v>55</v>
      </c>
    </row>
    <row r="4" ht="28.5" customHeight="1">
      <c r="A4" s="972" t="s">
        <v>56</v>
      </c>
      <c r="B4" s="973" t="s">
        <v>85</v>
      </c>
      <c r="C4" s="974" t="s">
        <v>86</v>
      </c>
      <c r="D4" s="975" t="s">
        <v>56</v>
      </c>
      <c r="E4" s="976" t="s">
        <v>85</v>
      </c>
      <c r="F4" s="977" t="s">
        <v>86</v>
      </c>
    </row>
    <row r="5" ht="28.5" customHeight="1">
      <c r="A5" s="978" t="s">
        <v>87</v>
      </c>
      <c r="B5" s="979">
        <v>0</v>
      </c>
      <c r="C5" s="980">
        <v>0</v>
      </c>
      <c r="D5" s="981" t="s">
        <v>88</v>
      </c>
      <c r="E5" s="982">
        <v>0</v>
      </c>
      <c r="F5" s="983">
        <v>0</v>
      </c>
    </row>
    <row r="6" ht="28.5" customHeight="1">
      <c r="A6" s="984" t="s">
        <v>151</v>
      </c>
      <c r="B6" s="985">
        <v>0</v>
      </c>
      <c r="C6" s="986">
        <v>0</v>
      </c>
      <c r="D6" s="987" t="s">
        <v>152</v>
      </c>
      <c r="E6" s="988">
        <v>0</v>
      </c>
      <c r="F6" s="989">
        <v>0</v>
      </c>
    </row>
    <row r="7" ht="28.5" customHeight="1">
      <c r="A7" s="990" t="s">
        <v>89</v>
      </c>
      <c r="B7" s="991">
        <v>0</v>
      </c>
      <c r="C7" s="992">
        <v>0</v>
      </c>
      <c r="D7" s="993" t="s">
        <v>153</v>
      </c>
      <c r="E7" s="994">
        <v>0</v>
      </c>
      <c r="F7" s="995">
        <v>0</v>
      </c>
    </row>
    <row r="8" ht="28.5" customHeight="1">
      <c r="A8" s="996" t="s">
        <v>91</v>
      </c>
      <c r="B8" s="997">
        <v>0</v>
      </c>
      <c r="C8" s="998">
        <v>0</v>
      </c>
      <c r="D8" s="999" t="s">
        <v>102</v>
      </c>
      <c r="E8" s="1000" t="s">
        <v>102</v>
      </c>
      <c r="F8" s="1001" t="s">
        <v>102</v>
      </c>
    </row>
    <row r="9" ht="28.5" customHeight="1">
      <c r="A9" s="1002" t="s">
        <v>93</v>
      </c>
      <c r="B9" s="1003">
        <v>0</v>
      </c>
      <c r="C9" s="1004">
        <v>0</v>
      </c>
      <c r="D9" s="1005" t="s">
        <v>102</v>
      </c>
      <c r="E9" s="1006" t="s">
        <v>102</v>
      </c>
      <c r="F9" s="1007" t="s">
        <v>102</v>
      </c>
    </row>
    <row r="10" ht="28.5" customHeight="1">
      <c r="A10" s="1008" t="s">
        <v>154</v>
      </c>
      <c r="B10" s="1009">
        <v>0</v>
      </c>
      <c r="C10" s="1010">
        <v>0</v>
      </c>
      <c r="D10" s="1011" t="s">
        <v>102</v>
      </c>
      <c r="E10" s="1012" t="s">
        <v>102</v>
      </c>
      <c r="F10" s="1013" t="s">
        <v>102</v>
      </c>
    </row>
    <row r="11" ht="28.5" customHeight="1">
      <c r="A11" s="1014" t="s">
        <v>155</v>
      </c>
      <c r="B11" s="1015">
        <v>0</v>
      </c>
      <c r="C11" s="1016">
        <v>0</v>
      </c>
      <c r="D11" s="1017" t="s">
        <v>102</v>
      </c>
      <c r="E11" s="1018" t="s">
        <v>102</v>
      </c>
      <c r="F11" s="1019" t="s">
        <v>102</v>
      </c>
    </row>
    <row r="12" ht="28.5" customHeight="1">
      <c r="A12" s="1020" t="s">
        <v>101</v>
      </c>
      <c r="B12" s="1021">
        <v>0</v>
      </c>
      <c r="C12" s="1022">
        <v>0</v>
      </c>
      <c r="D12" s="1023" t="s">
        <v>102</v>
      </c>
      <c r="E12" s="1024" t="s">
        <v>102</v>
      </c>
      <c r="F12" s="1025" t="s">
        <v>102</v>
      </c>
    </row>
    <row r="13" ht="28.5" customHeight="1">
      <c r="A13" s="1026" t="s">
        <v>156</v>
      </c>
      <c r="B13" s="936">
        <f>B5+B7+B9+B10+B11</f>
        <v>0</v>
      </c>
      <c r="C13" s="936">
        <f>C5+C7+C9+C10+C11</f>
        <v>0</v>
      </c>
      <c r="D13" s="1027" t="s">
        <v>157</v>
      </c>
      <c r="E13" s="936">
        <f>E5+E6+E7</f>
        <v>0</v>
      </c>
      <c r="F13" s="803">
        <f>F5+F6+F7</f>
        <v>0</v>
      </c>
    </row>
    <row r="14" ht="28.5" customHeight="1">
      <c r="A14" s="1028" t="s">
        <v>158</v>
      </c>
      <c r="B14" s="1029">
        <v>0</v>
      </c>
      <c r="C14" s="1030">
        <v>0</v>
      </c>
      <c r="D14" s="1031" t="s">
        <v>159</v>
      </c>
      <c r="E14" s="1032">
        <v>0</v>
      </c>
      <c r="F14" s="1033">
        <v>0</v>
      </c>
    </row>
    <row r="15" ht="28.5" customHeight="1">
      <c r="A15" s="1034" t="s">
        <v>160</v>
      </c>
      <c r="B15" s="1035">
        <v>0</v>
      </c>
      <c r="C15" s="1036">
        <v>0</v>
      </c>
      <c r="D15" s="1037" t="s">
        <v>161</v>
      </c>
      <c r="E15" s="1038">
        <v>0</v>
      </c>
      <c r="F15" s="1039">
        <v>0</v>
      </c>
    </row>
    <row r="16" ht="28.5" customHeight="1">
      <c r="A16" s="1040" t="s">
        <v>162</v>
      </c>
      <c r="B16" s="670">
        <f>B13+B14+B15</f>
        <v>0</v>
      </c>
      <c r="C16" s="936">
        <f>C13+C14+C15</f>
        <v>0</v>
      </c>
      <c r="D16" s="1041" t="s">
        <v>163</v>
      </c>
      <c r="E16" s="670">
        <f>E13+E14+E15</f>
        <v>0</v>
      </c>
      <c r="F16" s="675">
        <f>F13+F14+F15</f>
        <v>0</v>
      </c>
    </row>
    <row r="17" ht="28.5" customHeight="1">
      <c r="A17" s="1042" t="s">
        <v>102</v>
      </c>
      <c r="B17" s="1043" t="s">
        <v>102</v>
      </c>
      <c r="C17" s="1044" t="s">
        <v>102</v>
      </c>
      <c r="D17" s="1045" t="s">
        <v>164</v>
      </c>
      <c r="E17" s="670">
        <f>B16-E16</f>
        <v>0</v>
      </c>
      <c r="F17" s="675">
        <f>C16-F16</f>
        <v>0</v>
      </c>
    </row>
    <row r="18" ht="28.5" customHeight="1">
      <c r="A18" s="1046" t="s">
        <v>165</v>
      </c>
      <c r="B18" s="1047">
        <v>0</v>
      </c>
      <c r="C18" s="670">
        <f>E18</f>
        <v>0</v>
      </c>
      <c r="D18" s="1048" t="s">
        <v>166</v>
      </c>
      <c r="E18" s="670">
        <f>B18+E17</f>
        <v>0</v>
      </c>
      <c r="F18" s="675">
        <f>C18+F17</f>
        <v>0</v>
      </c>
    </row>
    <row r="19" ht="28.5" customHeight="1">
      <c r="A19" s="1049" t="s">
        <v>118</v>
      </c>
      <c r="B19" s="670">
        <f>B16+B18</f>
        <v>0</v>
      </c>
      <c r="C19" s="670">
        <f>C16+C18</f>
        <v>0</v>
      </c>
      <c r="D19" s="1050" t="s">
        <v>118</v>
      </c>
      <c r="E19" s="670">
        <f>E16+E18</f>
        <v>0</v>
      </c>
      <c r="F19" s="803">
        <f>F16+F18</f>
        <v>0</v>
      </c>
    </row>
    <row r="20" ht="28.5" customHeight="1">
      <c r="A20" s="1051"/>
      <c r="B20" s="1052"/>
      <c r="C20" s="1053"/>
      <c r="D20" s="1054"/>
      <c r="E20" s="1055"/>
      <c r="F20" s="1056" t="s">
        <v>167</v>
      </c>
    </row>
  </sheetData>
  <mergeCells>
    <mergeCell ref="A1:F1"/>
    <mergeCell ref="F2"/>
    <mergeCell ref="A4"/>
    <mergeCell ref="B4"/>
    <mergeCell ref="C4"/>
    <mergeCell ref="D4"/>
    <mergeCell ref="E4"/>
    <mergeCell ref="F4"/>
  </mergeCells>
  <printOptions horizontalCentered="1"/>
  <pageMargins left="0.393700787401575" right="0.393700787401575" top="0.393700787401575" bottom="0.393700787401575" header="0.51181" footer="0.51181"/>
  <pageSetup paperSize="9" scale="90" pageOrder="overThenDown" orientation="landscape" errors="blank"/>
</worksheet>
</file>

<file path=xl/worksheets/sheet7.xml><?xml version="1.0" encoding="utf-8"?>
<worksheet xmlns="http://schemas.openxmlformats.org/spreadsheetml/2006/main" xmlns:r="http://schemas.openxmlformats.org/officeDocument/2006/relationships">
  <dimension ref="A1:G37"/>
  <sheetViews>
    <sheetView showGridLines="0" topLeftCell="A1" zoomScaleNormal="100" zoomScalePageLayoutView="60" workbookViewId="0">
      <pane topLeftCell="B15" activePane="bottomRight" state="frozen"/>
      <selection activeCell="A1" sqref="A1"/>
    </sheetView>
  </sheetViews>
  <sheetFormatPr defaultColWidth="8" defaultRowHeight="14.25"/>
  <cols>
    <col min="1" max="1" width="36.4274509803922" style="16"/>
    <col min="2" max="2" width="24.2352941176471" style="16"/>
    <col min="3" max="3" width="27.1058823529412" style="16"/>
    <col min="4" max="4" width="24.2352941176471" style="16"/>
    <col min="5" max="5" width="24.2352941176471" style="16"/>
    <col min="6" max="6" width="27.5333333333333" style="16"/>
    <col min="7" max="7" width="24.2352941176471" style="16"/>
  </cols>
  <sheetData>
    <row r="1" ht="48" customHeight="1">
      <c r="A1" s="1057" t="s">
        <v>168</v>
      </c>
      <c r="B1" s="1058"/>
      <c r="C1" s="1059"/>
      <c r="D1" s="1060"/>
      <c r="E1" s="1061"/>
      <c r="F1" s="1062"/>
      <c r="G1" s="1063"/>
    </row>
    <row r="2" ht="21" customHeight="1">
      <c r="A2" s="1064"/>
      <c r="B2" s="1065"/>
      <c r="C2" s="1066"/>
      <c r="D2" s="1067"/>
      <c r="E2" s="1068"/>
      <c r="F2" s="1069"/>
      <c r="G2" s="1070" t="s">
        <v>31</v>
      </c>
    </row>
    <row r="3" ht="21" customHeight="1">
      <c r="A3" s="1071" t="s">
        <v>54</v>
      </c>
      <c r="B3" s="1072"/>
      <c r="C3" s="1073"/>
      <c r="D3" s="1074"/>
      <c r="E3" s="1075"/>
      <c r="F3" s="1076"/>
      <c r="G3" s="1077" t="s">
        <v>55</v>
      </c>
    </row>
    <row r="4" ht="28.5" customHeight="1">
      <c r="A4" s="1078" t="s">
        <v>56</v>
      </c>
      <c r="B4" s="1079" t="s">
        <v>85</v>
      </c>
      <c r="C4" s="1080"/>
      <c r="D4" s="1081"/>
      <c r="E4" s="1082" t="s">
        <v>86</v>
      </c>
      <c r="F4" s="1083"/>
      <c r="G4" s="1084"/>
    </row>
    <row r="5" ht="36" customHeight="1">
      <c r="A5" s="1085"/>
      <c r="B5" s="1086" t="s">
        <v>169</v>
      </c>
      <c r="C5" s="1087" t="s">
        <v>170</v>
      </c>
      <c r="D5" s="1088" t="s">
        <v>171</v>
      </c>
      <c r="E5" s="1089" t="s">
        <v>169</v>
      </c>
      <c r="F5" s="1090" t="s">
        <v>170</v>
      </c>
      <c r="G5" s="1091" t="s">
        <v>171</v>
      </c>
    </row>
    <row r="6" ht="28.5" customHeight="1">
      <c r="A6" s="1092" t="s">
        <v>172</v>
      </c>
      <c r="B6" s="774">
        <f>C6+D6</f>
        <v>0</v>
      </c>
      <c r="C6" s="774">
        <f>C7+C8</f>
        <v>0</v>
      </c>
      <c r="D6" s="774">
        <f>D7+D8</f>
        <v>0</v>
      </c>
      <c r="E6" s="774">
        <f>F6+G6</f>
        <v>0</v>
      </c>
      <c r="F6" s="774">
        <f>F7+F8</f>
        <v>0</v>
      </c>
      <c r="G6" s="774">
        <f>G7+G8</f>
        <v>0</v>
      </c>
    </row>
    <row r="7" ht="28.5" customHeight="1">
      <c r="A7" s="1093" t="s">
        <v>173</v>
      </c>
      <c r="B7" s="774">
        <f>C7+D7</f>
        <v>0</v>
      </c>
      <c r="C7" s="1094">
        <v>0</v>
      </c>
      <c r="D7" s="1095">
        <v>0</v>
      </c>
      <c r="E7" s="774">
        <f>F7+G7</f>
        <v>0</v>
      </c>
      <c r="F7" s="1096">
        <v>0</v>
      </c>
      <c r="G7" s="1097">
        <v>0</v>
      </c>
    </row>
    <row r="8" ht="28.5" customHeight="1">
      <c r="A8" s="1098" t="s">
        <v>174</v>
      </c>
      <c r="B8" s="774">
        <f>C8+D8</f>
        <v>0</v>
      </c>
      <c r="C8" s="1099">
        <v>0</v>
      </c>
      <c r="D8" s="1100">
        <v>0</v>
      </c>
      <c r="E8" s="774">
        <f>F8+G8</f>
        <v>0</v>
      </c>
      <c r="F8" s="1101">
        <v>0</v>
      </c>
      <c r="G8" s="1102">
        <v>0</v>
      </c>
    </row>
    <row r="9" ht="28.5" customHeight="1">
      <c r="A9" s="1103" t="s">
        <v>89</v>
      </c>
      <c r="B9" s="774">
        <f>C9</f>
        <v>0</v>
      </c>
      <c r="C9" s="1104">
        <v>0</v>
      </c>
      <c r="D9" s="1105" t="s">
        <v>102</v>
      </c>
      <c r="E9" s="774">
        <f>F9</f>
        <v>0</v>
      </c>
      <c r="F9" s="1106">
        <v>0</v>
      </c>
      <c r="G9" s="1107" t="s">
        <v>102</v>
      </c>
    </row>
    <row r="10" ht="28.5" customHeight="1">
      <c r="A10" s="1108" t="s">
        <v>93</v>
      </c>
      <c r="B10" s="774">
        <f>C10+D10</f>
        <v>0</v>
      </c>
      <c r="C10" s="1109">
        <v>0</v>
      </c>
      <c r="D10" s="1110">
        <v>0</v>
      </c>
      <c r="E10" s="774">
        <f>F10+G10</f>
        <v>0</v>
      </c>
      <c r="F10" s="1111">
        <v>0</v>
      </c>
      <c r="G10" s="1112">
        <v>0</v>
      </c>
    </row>
    <row r="11" ht="28.5" customHeight="1">
      <c r="A11" s="1113" t="s">
        <v>154</v>
      </c>
      <c r="B11" s="774">
        <f>D11</f>
        <v>0</v>
      </c>
      <c r="C11" s="1114" t="s">
        <v>102</v>
      </c>
      <c r="D11" s="1115">
        <v>0</v>
      </c>
      <c r="E11" s="774">
        <f>G11</f>
        <v>0</v>
      </c>
      <c r="F11" s="1116" t="s">
        <v>102</v>
      </c>
      <c r="G11" s="1117">
        <v>0</v>
      </c>
    </row>
    <row r="12" ht="28.5" customHeight="1">
      <c r="A12" s="1118" t="s">
        <v>155</v>
      </c>
      <c r="B12" s="774">
        <f>C12+D12</f>
        <v>0</v>
      </c>
      <c r="C12" s="1119">
        <v>0</v>
      </c>
      <c r="D12" s="1120">
        <v>0</v>
      </c>
      <c r="E12" s="774">
        <f>F12+G12</f>
        <v>0</v>
      </c>
      <c r="F12" s="1121">
        <v>0</v>
      </c>
      <c r="G12" s="1122">
        <v>0</v>
      </c>
    </row>
    <row r="13" ht="28.5" customHeight="1">
      <c r="A13" s="1123" t="s">
        <v>101</v>
      </c>
      <c r="B13" s="774">
        <f>C13</f>
        <v>0</v>
      </c>
      <c r="C13" s="1124">
        <v>0</v>
      </c>
      <c r="D13" s="1125" t="s">
        <v>102</v>
      </c>
      <c r="E13" s="774">
        <f>F13</f>
        <v>0</v>
      </c>
      <c r="F13" s="1126">
        <v>0</v>
      </c>
      <c r="G13" s="1127" t="s">
        <v>102</v>
      </c>
    </row>
    <row r="14" ht="28.5" customHeight="1">
      <c r="A14" s="1128" t="s">
        <v>156</v>
      </c>
      <c r="B14" s="774">
        <f>C14+D14</f>
        <v>0</v>
      </c>
      <c r="C14" s="774">
        <f>C6+C9+C10+C12</f>
        <v>0</v>
      </c>
      <c r="D14" s="774">
        <f>D6+D10+D11+D12</f>
        <v>0</v>
      </c>
      <c r="E14" s="774">
        <f>F14+G14</f>
        <v>0</v>
      </c>
      <c r="F14" s="774">
        <f>F6+F9+F10+F12</f>
        <v>0</v>
      </c>
      <c r="G14" s="774">
        <f>G6+G10+G11+G12</f>
        <v>0</v>
      </c>
    </row>
    <row r="15" ht="28.5" customHeight="1">
      <c r="A15" s="1129" t="s">
        <v>158</v>
      </c>
      <c r="B15" s="774">
        <f>C15+D15</f>
        <v>0</v>
      </c>
      <c r="C15" s="1130">
        <v>0</v>
      </c>
      <c r="D15" s="1131">
        <v>0</v>
      </c>
      <c r="E15" s="774">
        <f>F15+G15</f>
        <v>0</v>
      </c>
      <c r="F15" s="1132">
        <v>0</v>
      </c>
      <c r="G15" s="1133">
        <v>0</v>
      </c>
    </row>
    <row r="16" ht="28.5" customHeight="1">
      <c r="A16" s="1134" t="s">
        <v>160</v>
      </c>
      <c r="B16" s="774">
        <f>C16+D16</f>
        <v>0</v>
      </c>
      <c r="C16" s="1135">
        <v>0</v>
      </c>
      <c r="D16" s="1136">
        <v>0</v>
      </c>
      <c r="E16" s="774">
        <f>F16+G16</f>
        <v>0</v>
      </c>
      <c r="F16" s="1137">
        <v>0</v>
      </c>
      <c r="G16" s="1138">
        <v>0</v>
      </c>
    </row>
    <row r="17" ht="28.5" customHeight="1">
      <c r="A17" s="1139" t="s">
        <v>162</v>
      </c>
      <c r="B17" s="774">
        <f>C17+D17</f>
        <v>0</v>
      </c>
      <c r="C17" s="774">
        <f>C14+C15+C16</f>
        <v>0</v>
      </c>
      <c r="D17" s="774">
        <f>D14+D15+D16</f>
        <v>0</v>
      </c>
      <c r="E17" s="774">
        <f>F17+G17</f>
        <v>0</v>
      </c>
      <c r="F17" s="774">
        <f>F14+F15+F16</f>
        <v>0</v>
      </c>
      <c r="G17" s="774">
        <f>G14+G15+G16</f>
        <v>0</v>
      </c>
    </row>
    <row r="18" ht="28.5" customHeight="1">
      <c r="A18" s="1140" t="s">
        <v>165</v>
      </c>
      <c r="B18" s="774">
        <f>C18+D18</f>
        <v>0</v>
      </c>
      <c r="C18" s="1141">
        <v>0</v>
      </c>
      <c r="D18" s="1142">
        <v>0</v>
      </c>
      <c r="E18" s="774">
        <f>F18+G18</f>
        <v>0</v>
      </c>
      <c r="F18" s="774">
        <f>C35</f>
        <v>0</v>
      </c>
      <c r="G18" s="774">
        <f>D35</f>
        <v>0</v>
      </c>
    </row>
    <row r="19" ht="28.5" customHeight="1">
      <c r="A19" s="1143" t="s">
        <v>118</v>
      </c>
      <c r="B19" s="774">
        <f>C19+D19</f>
        <v>0</v>
      </c>
      <c r="C19" s="774">
        <f>C17+C18</f>
        <v>0</v>
      </c>
      <c r="D19" s="774">
        <f>D17+D18</f>
        <v>0</v>
      </c>
      <c r="E19" s="774">
        <f>F19+G19</f>
        <v>0</v>
      </c>
      <c r="F19" s="774">
        <f>F17+F18</f>
        <v>0</v>
      </c>
      <c r="G19" s="774">
        <f>G17+G18</f>
        <v>0</v>
      </c>
    </row>
    <row r="20" ht="28.5" customHeight="1">
      <c r="A20" s="1144" t="s">
        <v>56</v>
      </c>
      <c r="B20" s="1145" t="s">
        <v>85</v>
      </c>
      <c r="C20" s="1146"/>
      <c r="D20" s="1147"/>
      <c r="E20" s="1148" t="s">
        <v>86</v>
      </c>
      <c r="F20" s="1149"/>
      <c r="G20" s="1150"/>
    </row>
    <row r="21" ht="36" customHeight="1">
      <c r="A21" s="1151"/>
      <c r="B21" s="1152" t="s">
        <v>169</v>
      </c>
      <c r="C21" s="1153" t="s">
        <v>170</v>
      </c>
      <c r="D21" s="1154" t="s">
        <v>171</v>
      </c>
      <c r="E21" s="1155" t="s">
        <v>169</v>
      </c>
      <c r="F21" s="1156" t="s">
        <v>170</v>
      </c>
      <c r="G21" s="1157" t="s">
        <v>171</v>
      </c>
    </row>
    <row r="22" ht="28.5" customHeight="1">
      <c r="A22" s="1158" t="s">
        <v>175</v>
      </c>
      <c r="B22" s="774">
        <f>C22+D22</f>
        <v>0</v>
      </c>
      <c r="C22" s="774">
        <f>C23+C24+C25+C26+C27</f>
        <v>0</v>
      </c>
      <c r="D22" s="774">
        <f>D23+D24+D25+D27</f>
        <v>0</v>
      </c>
      <c r="E22" s="774">
        <f>F22+G22</f>
        <v>0</v>
      </c>
      <c r="F22" s="774">
        <f>F23+F24+F25+F26+F27</f>
        <v>0</v>
      </c>
      <c r="G22" s="774">
        <f>G23+G24+G25+G27</f>
        <v>0</v>
      </c>
    </row>
    <row r="23" ht="28.5" customHeight="1">
      <c r="A23" s="1159" t="s">
        <v>176</v>
      </c>
      <c r="B23" s="774">
        <f>C23+D23</f>
        <v>0</v>
      </c>
      <c r="C23" s="1160">
        <v>0</v>
      </c>
      <c r="D23" s="1161">
        <v>0</v>
      </c>
      <c r="E23" s="774">
        <f>F23+G23</f>
        <v>0</v>
      </c>
      <c r="F23" s="1162">
        <v>0</v>
      </c>
      <c r="G23" s="1163">
        <v>0</v>
      </c>
    </row>
    <row r="24" ht="28.5" customHeight="1">
      <c r="A24" s="1164" t="s">
        <v>177</v>
      </c>
      <c r="B24" s="774">
        <f>C24+D24</f>
        <v>0</v>
      </c>
      <c r="C24" s="1165">
        <v>0</v>
      </c>
      <c r="D24" s="1166">
        <v>0</v>
      </c>
      <c r="E24" s="774">
        <f>F24+G24</f>
        <v>0</v>
      </c>
      <c r="F24" s="1167">
        <v>0</v>
      </c>
      <c r="G24" s="1168">
        <v>0</v>
      </c>
    </row>
    <row r="25" ht="28.5" customHeight="1">
      <c r="A25" s="1169" t="s">
        <v>178</v>
      </c>
      <c r="B25" s="774">
        <f>C25+D25</f>
        <v>0</v>
      </c>
      <c r="C25" s="1170">
        <v>0</v>
      </c>
      <c r="D25" s="1171">
        <v>0</v>
      </c>
      <c r="E25" s="774">
        <f>F25+G25</f>
        <v>0</v>
      </c>
      <c r="F25" s="1172">
        <v>0</v>
      </c>
      <c r="G25" s="1173">
        <v>0</v>
      </c>
    </row>
    <row r="26" ht="28.5" customHeight="1">
      <c r="A26" s="1174" t="s">
        <v>179</v>
      </c>
      <c r="B26" s="774">
        <f>C26</f>
        <v>0</v>
      </c>
      <c r="C26" s="1175">
        <v>0</v>
      </c>
      <c r="D26" s="1176" t="s">
        <v>102</v>
      </c>
      <c r="E26" s="774">
        <f>F26</f>
        <v>0</v>
      </c>
      <c r="F26" s="1177">
        <v>0</v>
      </c>
      <c r="G26" s="1178" t="s">
        <v>102</v>
      </c>
    </row>
    <row r="27" ht="28.5" customHeight="1">
      <c r="A27" s="1179" t="s">
        <v>180</v>
      </c>
      <c r="B27" s="774">
        <f>C27+D27</f>
        <v>0</v>
      </c>
      <c r="C27" s="1180">
        <v>0</v>
      </c>
      <c r="D27" s="1181">
        <v>0</v>
      </c>
      <c r="E27" s="774">
        <f>F27+G27</f>
        <v>0</v>
      </c>
      <c r="F27" s="1182">
        <v>0</v>
      </c>
      <c r="G27" s="1183">
        <v>0</v>
      </c>
    </row>
    <row r="28" ht="28.5" customHeight="1">
      <c r="A28" s="1184" t="s">
        <v>152</v>
      </c>
      <c r="B28" s="774">
        <f>D28</f>
        <v>0</v>
      </c>
      <c r="C28" s="1185" t="s">
        <v>102</v>
      </c>
      <c r="D28" s="1186">
        <v>0</v>
      </c>
      <c r="E28" s="774">
        <f>G28</f>
        <v>0</v>
      </c>
      <c r="F28" s="1187" t="s">
        <v>102</v>
      </c>
      <c r="G28" s="1188">
        <v>0</v>
      </c>
    </row>
    <row r="29" ht="28.5" customHeight="1">
      <c r="A29" s="1189" t="s">
        <v>153</v>
      </c>
      <c r="B29" s="774">
        <f>C29+D29</f>
        <v>0</v>
      </c>
      <c r="C29" s="1190">
        <v>0</v>
      </c>
      <c r="D29" s="1191">
        <v>0</v>
      </c>
      <c r="E29" s="774">
        <f>F29+G29</f>
        <v>0</v>
      </c>
      <c r="F29" s="1192">
        <v>0</v>
      </c>
      <c r="G29" s="1193">
        <v>0</v>
      </c>
    </row>
    <row r="30" ht="28.5" customHeight="1">
      <c r="A30" s="1194" t="s">
        <v>157</v>
      </c>
      <c r="B30" s="774">
        <f>C30+D30</f>
        <v>0</v>
      </c>
      <c r="C30" s="774">
        <f>C22+C29</f>
        <v>0</v>
      </c>
      <c r="D30" s="774">
        <f>D22+D28+D29</f>
        <v>0</v>
      </c>
      <c r="E30" s="774">
        <f>F30+G30</f>
        <v>0</v>
      </c>
      <c r="F30" s="774">
        <f>F22+F29</f>
        <v>0</v>
      </c>
      <c r="G30" s="774">
        <f>G22+G28+G29</f>
        <v>0</v>
      </c>
    </row>
    <row r="31" ht="28.5" customHeight="1">
      <c r="A31" s="1195" t="s">
        <v>159</v>
      </c>
      <c r="B31" s="774">
        <f>C31+D31</f>
        <v>0</v>
      </c>
      <c r="C31" s="1196">
        <v>0</v>
      </c>
      <c r="D31" s="1197">
        <v>0</v>
      </c>
      <c r="E31" s="774">
        <f>F31+G31</f>
        <v>0</v>
      </c>
      <c r="F31" s="1198">
        <v>0</v>
      </c>
      <c r="G31" s="1199">
        <v>0</v>
      </c>
    </row>
    <row r="32" ht="28.5" customHeight="1">
      <c r="A32" s="1200" t="s">
        <v>161</v>
      </c>
      <c r="B32" s="774">
        <f>C32+D32</f>
        <v>0</v>
      </c>
      <c r="C32" s="1201">
        <v>0</v>
      </c>
      <c r="D32" s="1202">
        <v>0</v>
      </c>
      <c r="E32" s="774">
        <f>F32+G32</f>
        <v>0</v>
      </c>
      <c r="F32" s="1203">
        <v>0</v>
      </c>
      <c r="G32" s="1204">
        <v>0</v>
      </c>
    </row>
    <row r="33" ht="28.5" customHeight="1">
      <c r="A33" s="1205" t="s">
        <v>163</v>
      </c>
      <c r="B33" s="774">
        <f>C33+D33</f>
        <v>0</v>
      </c>
      <c r="C33" s="774">
        <f>C30+C31+C32</f>
        <v>0</v>
      </c>
      <c r="D33" s="774">
        <f>D30+D31+D32</f>
        <v>0</v>
      </c>
      <c r="E33" s="774">
        <f>F33+G33</f>
        <v>0</v>
      </c>
      <c r="F33" s="774">
        <f>F30+F31+F32</f>
        <v>0</v>
      </c>
      <c r="G33" s="774">
        <f>G30+G31+G32</f>
        <v>0</v>
      </c>
    </row>
    <row r="34" ht="28.5" customHeight="1">
      <c r="A34" s="1206" t="s">
        <v>164</v>
      </c>
      <c r="B34" s="774">
        <f>C34+D34</f>
        <v>0</v>
      </c>
      <c r="C34" s="774">
        <f>C17-C33</f>
        <v>0</v>
      </c>
      <c r="D34" s="774">
        <f>D17-D33</f>
        <v>0</v>
      </c>
      <c r="E34" s="774">
        <f>F34+G34</f>
        <v>0</v>
      </c>
      <c r="F34" s="774">
        <f>F17-F33</f>
        <v>0</v>
      </c>
      <c r="G34" s="774">
        <f>G17-G33</f>
        <v>0</v>
      </c>
    </row>
    <row r="35" ht="28.5" customHeight="1">
      <c r="A35" s="1207" t="s">
        <v>166</v>
      </c>
      <c r="B35" s="774">
        <f>C35+D35</f>
        <v>0</v>
      </c>
      <c r="C35" s="774">
        <f>C18+C34</f>
        <v>0</v>
      </c>
      <c r="D35" s="774">
        <f>D18+D34</f>
        <v>0</v>
      </c>
      <c r="E35" s="774">
        <f>F35+G35</f>
        <v>0</v>
      </c>
      <c r="F35" s="774">
        <f>F18+F34</f>
        <v>0</v>
      </c>
      <c r="G35" s="774">
        <f>G18+G34</f>
        <v>0</v>
      </c>
    </row>
    <row r="36" ht="28.5" customHeight="1">
      <c r="A36" s="1208" t="s">
        <v>118</v>
      </c>
      <c r="B36" s="774">
        <f>C36+D36</f>
        <v>0</v>
      </c>
      <c r="C36" s="774">
        <f>C33+C35</f>
        <v>0</v>
      </c>
      <c r="D36" s="774">
        <f>D33+D35</f>
        <v>0</v>
      </c>
      <c r="E36" s="774">
        <f>F36+G36</f>
        <v>0</v>
      </c>
      <c r="F36" s="774">
        <f>F33+F35</f>
        <v>0</v>
      </c>
      <c r="G36" s="774">
        <f>G33+G35</f>
        <v>0</v>
      </c>
    </row>
    <row r="37" ht="28.5" customHeight="1">
      <c r="A37" s="1209"/>
      <c r="B37" s="1210"/>
      <c r="C37" s="1211"/>
      <c r="D37" s="1212"/>
      <c r="E37" s="1213"/>
      <c r="F37" s="1214"/>
      <c r="G37" s="1215" t="s">
        <v>181</v>
      </c>
    </row>
  </sheetData>
  <mergeCells>
    <mergeCell ref="A1:G1"/>
    <mergeCell ref="A4:A5"/>
    <mergeCell ref="B4:D4"/>
    <mergeCell ref="E4:G4"/>
    <mergeCell ref="A20:A21"/>
    <mergeCell ref="B20:D20"/>
    <mergeCell ref="E20:G20"/>
  </mergeCells>
  <printOptions horizontalCentered="1"/>
  <pageMargins left="0.393700787401575" right="0.393700787401575" top="0.393700787401575" bottom="0.393700787401575" header="0.51181" footer="0.51181"/>
  <pageSetup paperSize="9" scale="54" pageOrder="overThenDown" orientation="landscape" errors="blank"/>
</worksheet>
</file>

<file path=xl/worksheets/sheet8.xml><?xml version="1.0" encoding="utf-8"?>
<worksheet xmlns="http://schemas.openxmlformats.org/spreadsheetml/2006/main" xmlns:r="http://schemas.openxmlformats.org/officeDocument/2006/relationships">
  <dimension ref="A1:F20"/>
  <sheetViews>
    <sheetView showGridLines="0" topLeftCell="A1" zoomScaleNormal="100" zoomScalePageLayoutView="60" workbookViewId="0">
      <pane topLeftCell="B5" activePane="bottomRight" state="frozen"/>
      <selection activeCell="A1" sqref="A1"/>
    </sheetView>
  </sheetViews>
  <sheetFormatPr defaultColWidth="8" defaultRowHeight="14.25"/>
  <cols>
    <col min="1" max="1" width="41.0156862745098" style="16"/>
    <col min="2" max="2" width="27.2470588235294" style="16"/>
    <col min="3" max="3" width="27.2470588235294" style="16"/>
    <col min="4" max="4" width="41.0156862745098" style="16"/>
    <col min="5" max="5" width="27.2470588235294" style="16"/>
    <col min="6" max="6" width="27.2470588235294" style="16"/>
  </cols>
  <sheetData>
    <row r="1" ht="48" customHeight="1">
      <c r="A1" s="1216" t="s">
        <v>182</v>
      </c>
      <c r="B1" s="1217"/>
      <c r="C1" s="1218"/>
      <c r="D1" s="1219"/>
      <c r="E1" s="1220"/>
      <c r="F1" s="1221"/>
    </row>
    <row r="2" ht="21" customHeight="1">
      <c r="A2" s="1222"/>
      <c r="B2" s="1223"/>
      <c r="C2" s="1224"/>
      <c r="D2" s="1225"/>
      <c r="E2" s="1226"/>
      <c r="F2" s="1227" t="s">
        <v>33</v>
      </c>
    </row>
    <row r="3" ht="21" customHeight="1">
      <c r="A3" s="1228" t="s">
        <v>54</v>
      </c>
      <c r="B3" s="1229"/>
      <c r="C3" s="1230"/>
      <c r="D3" s="1231"/>
      <c r="E3" s="1232"/>
      <c r="F3" s="1233" t="s">
        <v>55</v>
      </c>
    </row>
    <row r="4" ht="28.5" customHeight="1">
      <c r="A4" s="1234" t="s">
        <v>56</v>
      </c>
      <c r="B4" s="1235" t="s">
        <v>85</v>
      </c>
      <c r="C4" s="1236" t="s">
        <v>86</v>
      </c>
      <c r="D4" s="1237" t="s">
        <v>56</v>
      </c>
      <c r="E4" s="1238" t="s">
        <v>85</v>
      </c>
      <c r="F4" s="1239" t="s">
        <v>86</v>
      </c>
    </row>
    <row r="5" ht="28.5" customHeight="1">
      <c r="A5" s="1240" t="s">
        <v>172</v>
      </c>
      <c r="B5" s="1241">
        <v>0</v>
      </c>
      <c r="C5" s="1242">
        <v>0</v>
      </c>
      <c r="D5" s="1243" t="s">
        <v>175</v>
      </c>
      <c r="E5" s="670">
        <f>E6+E7+E8</f>
        <v>0</v>
      </c>
      <c r="F5" s="670">
        <f>F6+F7+F8</f>
        <v>0</v>
      </c>
    </row>
    <row r="6" ht="28.5" customHeight="1">
      <c r="A6" s="1244" t="s">
        <v>183</v>
      </c>
      <c r="B6" s="1245">
        <v>0</v>
      </c>
      <c r="C6" s="1246">
        <v>0</v>
      </c>
      <c r="D6" s="1247" t="s">
        <v>184</v>
      </c>
      <c r="E6" s="1248">
        <v>0</v>
      </c>
      <c r="F6" s="1249">
        <v>0</v>
      </c>
    </row>
    <row r="7" ht="28.5" customHeight="1">
      <c r="A7" s="1250" t="s">
        <v>185</v>
      </c>
      <c r="B7" s="1251">
        <v>0</v>
      </c>
      <c r="C7" s="1252">
        <v>0</v>
      </c>
      <c r="D7" s="1253" t="s">
        <v>186</v>
      </c>
      <c r="E7" s="1254">
        <v>0</v>
      </c>
      <c r="F7" s="1255">
        <v>0</v>
      </c>
    </row>
    <row r="8" ht="28.5" customHeight="1">
      <c r="A8" s="1256" t="s">
        <v>187</v>
      </c>
      <c r="B8" s="1257">
        <v>0</v>
      </c>
      <c r="C8" s="1258">
        <v>0</v>
      </c>
      <c r="D8" s="1259" t="s">
        <v>180</v>
      </c>
      <c r="E8" s="1260">
        <v>0</v>
      </c>
      <c r="F8" s="1261">
        <v>0</v>
      </c>
    </row>
    <row r="9" ht="28.5" customHeight="1">
      <c r="A9" s="1262" t="s">
        <v>89</v>
      </c>
      <c r="B9" s="1263">
        <v>0</v>
      </c>
      <c r="C9" s="1264">
        <v>0</v>
      </c>
      <c r="D9" s="1265" t="s">
        <v>188</v>
      </c>
      <c r="E9" s="1266">
        <v>0</v>
      </c>
      <c r="F9" s="1267">
        <v>0</v>
      </c>
    </row>
    <row r="10" ht="28.5" customHeight="1">
      <c r="A10" s="1268" t="s">
        <v>189</v>
      </c>
      <c r="B10" s="1269">
        <v>0</v>
      </c>
      <c r="C10" s="1270">
        <v>0</v>
      </c>
      <c r="D10" s="1271" t="s">
        <v>153</v>
      </c>
      <c r="E10" s="1272">
        <v>0</v>
      </c>
      <c r="F10" s="1273">
        <v>0</v>
      </c>
    </row>
    <row r="11" ht="28.5" customHeight="1">
      <c r="A11" s="1274" t="s">
        <v>93</v>
      </c>
      <c r="B11" s="1275">
        <v>0</v>
      </c>
      <c r="C11" s="1276">
        <v>0</v>
      </c>
      <c r="D11" s="1277" t="s">
        <v>102</v>
      </c>
      <c r="E11" s="1278" t="s">
        <v>102</v>
      </c>
      <c r="F11" s="1279" t="s">
        <v>102</v>
      </c>
    </row>
    <row r="12" ht="28.5" customHeight="1">
      <c r="A12" s="1280" t="s">
        <v>190</v>
      </c>
      <c r="B12" s="1281">
        <v>0</v>
      </c>
      <c r="C12" s="1282">
        <v>0</v>
      </c>
      <c r="D12" s="1283" t="s">
        <v>102</v>
      </c>
      <c r="E12" s="1284" t="s">
        <v>102</v>
      </c>
      <c r="F12" s="1285" t="s">
        <v>102</v>
      </c>
    </row>
    <row r="13" ht="28.5" customHeight="1">
      <c r="A13" s="1286" t="s">
        <v>191</v>
      </c>
      <c r="B13" s="670">
        <f>B5+B9+B11+B12</f>
        <v>0</v>
      </c>
      <c r="C13" s="670">
        <f>C5+C9+C11+C12</f>
        <v>0</v>
      </c>
      <c r="D13" s="1287" t="s">
        <v>157</v>
      </c>
      <c r="E13" s="670">
        <f>E5+E9+E10</f>
        <v>0</v>
      </c>
      <c r="F13" s="670">
        <f>F5+F9+F10</f>
        <v>0</v>
      </c>
    </row>
    <row r="14" ht="28.5" customHeight="1">
      <c r="A14" s="1288" t="s">
        <v>192</v>
      </c>
      <c r="B14" s="1289">
        <v>0</v>
      </c>
      <c r="C14" s="1290">
        <v>0</v>
      </c>
      <c r="D14" s="1291" t="s">
        <v>159</v>
      </c>
      <c r="E14" s="1292">
        <v>0</v>
      </c>
      <c r="F14" s="1293">
        <v>0</v>
      </c>
    </row>
    <row r="15" ht="28.5" customHeight="1">
      <c r="A15" s="1294" t="s">
        <v>193</v>
      </c>
      <c r="B15" s="1295">
        <v>0</v>
      </c>
      <c r="C15" s="1296">
        <v>0</v>
      </c>
      <c r="D15" s="1297" t="s">
        <v>161</v>
      </c>
      <c r="E15" s="1298">
        <v>0</v>
      </c>
      <c r="F15" s="1299">
        <v>0</v>
      </c>
    </row>
    <row r="16" ht="28.5" customHeight="1">
      <c r="A16" s="1300" t="s">
        <v>194</v>
      </c>
      <c r="B16" s="670">
        <f>B13+B14+B15</f>
        <v>0</v>
      </c>
      <c r="C16" s="670">
        <f>C13+C14+C15</f>
        <v>0</v>
      </c>
      <c r="D16" s="1301" t="s">
        <v>163</v>
      </c>
      <c r="E16" s="670">
        <f>E13+E14+E15</f>
        <v>0</v>
      </c>
      <c r="F16" s="670">
        <f>F13+F14+F15</f>
        <v>0</v>
      </c>
    </row>
    <row r="17" ht="28.5" customHeight="1">
      <c r="A17" s="1302" t="s">
        <v>102</v>
      </c>
      <c r="B17" s="1303" t="s">
        <v>102</v>
      </c>
      <c r="C17" s="1304" t="s">
        <v>102</v>
      </c>
      <c r="D17" s="1305" t="s">
        <v>164</v>
      </c>
      <c r="E17" s="936">
        <f>B16-E16</f>
        <v>0</v>
      </c>
      <c r="F17" s="936">
        <f>C16-F16</f>
        <v>0</v>
      </c>
    </row>
    <row r="18" ht="28.5" customHeight="1">
      <c r="A18" s="1306" t="s">
        <v>195</v>
      </c>
      <c r="B18" s="1307">
        <v>0</v>
      </c>
      <c r="C18" s="670">
        <f>E18</f>
        <v>0</v>
      </c>
      <c r="D18" s="1308" t="s">
        <v>166</v>
      </c>
      <c r="E18" s="671">
        <f>B18+E17</f>
        <v>0</v>
      </c>
      <c r="F18" s="671">
        <f>C18+F17</f>
        <v>0</v>
      </c>
    </row>
    <row r="19" ht="28.5" customHeight="1">
      <c r="A19" s="1309" t="s">
        <v>118</v>
      </c>
      <c r="B19" s="936">
        <f>B16+B18</f>
        <v>0</v>
      </c>
      <c r="C19" s="936">
        <f>C16+C18</f>
        <v>0</v>
      </c>
      <c r="D19" s="1310" t="s">
        <v>118</v>
      </c>
      <c r="E19" s="936">
        <f>E16+E18</f>
        <v>0</v>
      </c>
      <c r="F19" s="936">
        <f>F16+F18</f>
        <v>0</v>
      </c>
    </row>
    <row r="20" ht="28.5" customHeight="1">
      <c r="A20" s="1311"/>
      <c r="B20" s="1312"/>
      <c r="C20" s="1313"/>
      <c r="D20" s="1314"/>
      <c r="E20" s="1315"/>
      <c r="F20" s="1316" t="s">
        <v>196</v>
      </c>
    </row>
  </sheetData>
  <mergeCells>
    <mergeCell ref="A1:F1"/>
    <mergeCell ref="A4"/>
    <mergeCell ref="B4"/>
    <mergeCell ref="C4"/>
  </mergeCells>
  <printOptions horizontalCentered="1"/>
  <pageMargins left="0.393700787401575" right="0.393700787401575" top="0.393700787401575" bottom="0.393700787401575" header="0.51181" footer="0.51181"/>
  <pageSetup paperSize="9" scale="80" pageOrder="overThenDown" orientation="landscape" errors="blank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2"/>
  <sheetViews>
    <sheetView showGridLines="0" showZeros="0" topLeftCell="A1" zoomScaleNormal="100" zoomScalePageLayoutView="60" workbookViewId="0">
      <pane topLeftCell="B6" activePane="bottomRight" state="frozen"/>
      <selection activeCell="A1" sqref="A1"/>
    </sheetView>
  </sheetViews>
  <sheetFormatPr defaultColWidth="8" defaultRowHeight="14.25"/>
  <cols>
    <col min="1" max="1" width="44.7450980392157" style="16"/>
    <col min="2" max="2" width="30.4039215686274" style="16"/>
    <col min="3" max="3" width="30.4039215686274" style="16"/>
    <col min="4" max="4" width="47.756862745098" style="16"/>
    <col min="5" max="5" width="30.4039215686274" style="16"/>
    <col min="6" max="6" width="30.4039215686274" style="16"/>
  </cols>
  <sheetData>
    <row r="1" ht="48" customHeight="1">
      <c r="A1" s="1317" t="s">
        <v>197</v>
      </c>
      <c r="B1" s="1318"/>
      <c r="C1" s="1319"/>
      <c r="D1" s="1320"/>
      <c r="E1" s="1321"/>
      <c r="F1" s="1322"/>
    </row>
    <row r="2" ht="21" customHeight="1">
      <c r="A2" s="1323"/>
      <c r="B2" s="1324"/>
      <c r="C2" s="1325"/>
      <c r="D2" s="1326"/>
      <c r="E2" s="1327" t="s">
        <v>35</v>
      </c>
      <c r="F2" s="1328"/>
    </row>
    <row r="3" ht="21" customHeight="1">
      <c r="A3" s="1329" t="s">
        <v>54</v>
      </c>
      <c r="B3" s="1330"/>
      <c r="C3" s="1331"/>
      <c r="D3" s="1332"/>
      <c r="E3" s="1333"/>
      <c r="F3" s="1334" t="s">
        <v>55</v>
      </c>
    </row>
    <row r="4" ht="39.75" customHeight="1">
      <c r="A4" s="1335" t="s">
        <v>56</v>
      </c>
      <c r="B4" s="1336" t="s">
        <v>85</v>
      </c>
      <c r="C4" s="1337" t="s">
        <v>86</v>
      </c>
      <c r="D4" s="1338" t="s">
        <v>56</v>
      </c>
      <c r="E4" s="1339" t="s">
        <v>85</v>
      </c>
      <c r="F4" s="1340" t="s">
        <v>86</v>
      </c>
    </row>
    <row r="5" ht="28.5" customHeight="1">
      <c r="A5" s="1341" t="s">
        <v>198</v>
      </c>
      <c r="B5" s="1342">
        <v>0</v>
      </c>
      <c r="C5" s="1343">
        <v>0</v>
      </c>
      <c r="D5" s="1344" t="s">
        <v>199</v>
      </c>
      <c r="E5" s="1345">
        <v>0</v>
      </c>
      <c r="F5" s="1346">
        <v>0</v>
      </c>
    </row>
    <row r="6" ht="30" customHeight="1">
      <c r="A6" s="1347" t="s">
        <v>200</v>
      </c>
      <c r="B6" s="1348">
        <v>0</v>
      </c>
      <c r="C6" s="1349">
        <v>0</v>
      </c>
      <c r="D6" s="1350" t="s">
        <v>201</v>
      </c>
      <c r="E6" s="1351">
        <v>0</v>
      </c>
      <c r="F6" s="1352">
        <v>0</v>
      </c>
    </row>
    <row r="7" ht="28.5" customHeight="1">
      <c r="A7" s="1353" t="s">
        <v>202</v>
      </c>
      <c r="B7" s="1354">
        <v>0</v>
      </c>
      <c r="C7" s="1355">
        <v>0</v>
      </c>
      <c r="D7" s="1356" t="s">
        <v>203</v>
      </c>
      <c r="E7" s="1357">
        <v>0</v>
      </c>
      <c r="F7" s="1358">
        <v>0</v>
      </c>
    </row>
    <row r="8" ht="30" customHeight="1">
      <c r="A8" s="1359" t="s">
        <v>89</v>
      </c>
      <c r="B8" s="1360">
        <v>0</v>
      </c>
      <c r="C8" s="1361">
        <v>0</v>
      </c>
      <c r="D8" s="1362" t="s">
        <v>204</v>
      </c>
      <c r="E8" s="1363">
        <v>0</v>
      </c>
      <c r="F8" s="1364">
        <v>0</v>
      </c>
    </row>
    <row r="9" ht="28.5" customHeight="1">
      <c r="A9" s="1365" t="s">
        <v>93</v>
      </c>
      <c r="B9" s="1366">
        <v>0</v>
      </c>
      <c r="C9" s="1367">
        <v>0</v>
      </c>
      <c r="D9" s="1368" t="s">
        <v>205</v>
      </c>
      <c r="E9" s="1369">
        <v>0</v>
      </c>
      <c r="F9" s="1370">
        <v>0</v>
      </c>
    </row>
    <row r="10" ht="30.75" customHeight="1">
      <c r="A10" s="1371" t="s">
        <v>102</v>
      </c>
      <c r="B10" s="1372" t="s">
        <v>102</v>
      </c>
      <c r="C10" s="1373" t="s">
        <v>102</v>
      </c>
      <c r="D10" s="1374" t="s">
        <v>206</v>
      </c>
      <c r="E10" s="1375">
        <v>0</v>
      </c>
      <c r="F10" s="1376">
        <v>0</v>
      </c>
    </row>
    <row r="11" ht="30.75" customHeight="1">
      <c r="A11" s="1377" t="s">
        <v>102</v>
      </c>
      <c r="B11" s="1378" t="s">
        <v>102</v>
      </c>
      <c r="C11" s="1379" t="s">
        <v>102</v>
      </c>
      <c r="D11" s="1380" t="s">
        <v>207</v>
      </c>
      <c r="E11" s="1381">
        <v>0</v>
      </c>
      <c r="F11" s="1382">
        <v>0</v>
      </c>
    </row>
    <row r="12" ht="30.75" customHeight="1">
      <c r="A12" s="1383" t="s">
        <v>102</v>
      </c>
      <c r="B12" s="1384" t="s">
        <v>102</v>
      </c>
      <c r="C12" s="1385" t="s">
        <v>102</v>
      </c>
      <c r="D12" s="1386" t="s">
        <v>208</v>
      </c>
      <c r="E12" s="1387">
        <v>0</v>
      </c>
      <c r="F12" s="1388">
        <v>0</v>
      </c>
    </row>
    <row r="13" ht="30.75" customHeight="1">
      <c r="A13" s="1389" t="s">
        <v>190</v>
      </c>
      <c r="B13" s="1390">
        <v>0</v>
      </c>
      <c r="C13" s="1391">
        <v>0</v>
      </c>
      <c r="D13" s="1392" t="s">
        <v>209</v>
      </c>
      <c r="E13" s="1393">
        <v>0</v>
      </c>
      <c r="F13" s="1394">
        <v>0</v>
      </c>
    </row>
    <row r="14" ht="28.5" customHeight="1">
      <c r="A14" s="1395" t="s">
        <v>101</v>
      </c>
      <c r="B14" s="1396">
        <v>0</v>
      </c>
      <c r="C14" s="1397">
        <v>0</v>
      </c>
      <c r="D14" s="1398" t="s">
        <v>210</v>
      </c>
      <c r="E14" s="1399">
        <v>0</v>
      </c>
      <c r="F14" s="1400">
        <v>0</v>
      </c>
    </row>
    <row r="15" ht="28.5" customHeight="1">
      <c r="A15" s="1401" t="s">
        <v>191</v>
      </c>
      <c r="B15" s="671">
        <f>B5+B8+B9+B13</f>
        <v>0</v>
      </c>
      <c r="C15" s="671">
        <f>C5+C8+C9+C13</f>
        <v>0</v>
      </c>
      <c r="D15" s="1402" t="s">
        <v>211</v>
      </c>
      <c r="E15" s="671">
        <f>E5+E10+E12+E13</f>
        <v>0</v>
      </c>
      <c r="F15" s="671">
        <f>F5+F10+F12+F13</f>
        <v>0</v>
      </c>
    </row>
    <row r="16" ht="28.5" customHeight="1">
      <c r="A16" s="1403" t="s">
        <v>192</v>
      </c>
      <c r="B16" s="1404">
        <v>0</v>
      </c>
      <c r="C16" s="1405">
        <v>0</v>
      </c>
      <c r="D16" s="1406" t="s">
        <v>212</v>
      </c>
      <c r="E16" s="1407">
        <v>0</v>
      </c>
      <c r="F16" s="1408">
        <v>0</v>
      </c>
    </row>
    <row r="17" ht="28.5" customHeight="1">
      <c r="A17" s="1409" t="s">
        <v>193</v>
      </c>
      <c r="B17" s="1410">
        <v>0</v>
      </c>
      <c r="C17" s="1411">
        <v>0</v>
      </c>
      <c r="D17" s="1412" t="s">
        <v>213</v>
      </c>
      <c r="E17" s="1413">
        <v>0</v>
      </c>
      <c r="F17" s="1414">
        <v>0</v>
      </c>
    </row>
    <row r="18" ht="28.5" customHeight="1">
      <c r="A18" s="1415" t="s">
        <v>194</v>
      </c>
      <c r="B18" s="671">
        <f>B15+B16+B17</f>
        <v>0</v>
      </c>
      <c r="C18" s="671">
        <f>C15+C16+C17</f>
        <v>0</v>
      </c>
      <c r="D18" s="1416" t="s">
        <v>214</v>
      </c>
      <c r="E18" s="944">
        <f>E15+E16+E17</f>
        <v>0</v>
      </c>
      <c r="F18" s="944">
        <f>F15+F16+F17</f>
        <v>0</v>
      </c>
    </row>
    <row r="19" ht="28.5" customHeight="1">
      <c r="A19" s="1417" t="s">
        <v>102</v>
      </c>
      <c r="B19" s="1418" t="s">
        <v>102</v>
      </c>
      <c r="C19" s="1419" t="s">
        <v>102</v>
      </c>
      <c r="D19" s="1420" t="s">
        <v>215</v>
      </c>
      <c r="E19" s="944">
        <f>B18-E18</f>
        <v>0</v>
      </c>
      <c r="F19" s="944">
        <f>C18-F18</f>
        <v>0</v>
      </c>
    </row>
    <row r="20" ht="28.5" customHeight="1">
      <c r="A20" s="1421" t="s">
        <v>195</v>
      </c>
      <c r="B20" s="1422">
        <v>0</v>
      </c>
      <c r="C20" s="944">
        <f>E20</f>
        <v>0</v>
      </c>
      <c r="D20" s="1423" t="s">
        <v>216</v>
      </c>
      <c r="E20" s="944">
        <f>B20+E19</f>
        <v>0</v>
      </c>
      <c r="F20" s="944">
        <f>C20+F19</f>
        <v>0</v>
      </c>
    </row>
    <row r="21" ht="28.5" customHeight="1">
      <c r="A21" s="1424" t="s">
        <v>118</v>
      </c>
      <c r="B21" s="671">
        <f>B18+B20</f>
        <v>0</v>
      </c>
      <c r="C21" s="671">
        <f>C18+C20</f>
        <v>0</v>
      </c>
      <c r="D21" s="1425" t="s">
        <v>118</v>
      </c>
      <c r="E21" s="671">
        <f>E18+E20</f>
        <v>0</v>
      </c>
      <c r="F21" s="671">
        <f>F18+F20</f>
        <v>0</v>
      </c>
    </row>
    <row r="22" ht="28.5" customHeight="1">
      <c r="A22" s="1426"/>
      <c r="B22" s="1427"/>
      <c r="C22" s="1428"/>
      <c r="D22" s="1429"/>
      <c r="E22" s="1430"/>
      <c r="F22" s="1431" t="s">
        <v>217</v>
      </c>
    </row>
  </sheetData>
  <mergeCells>
    <mergeCell ref="A1:F1"/>
    <mergeCell ref="E2:F2"/>
  </mergeCells>
  <printOptions horizontalCentered="1"/>
  <pageMargins left="0.78740157480315" right="0.78740157480315" top="1.18110236220472" bottom="1.18110236220472" header="0.51181" footer="0.51181"/>
  <pageSetup paperSize="9" scale="70" pageOrder="overThenDown" orientation="landscape" errors="blank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17</vt:i4>
      </vt:variant>
    </vt:vector>
  </HeadingPairs>
  <TitlesOfParts>
    <vt:vector baseType="lpstr" size="17">
      <vt:lpstr>社保基金预算封面</vt:lpstr>
      <vt:lpstr>预算目录</vt:lpstr>
      <vt:lpstr>社预01-预算总表</vt:lpstr>
      <vt:lpstr>社预02-企业职工养老保险预算表</vt:lpstr>
      <vt:lpstr>社预03-城乡居民养老保险预算表</vt:lpstr>
      <vt:lpstr>社预04-机关事业单位养老保险预</vt:lpstr>
      <vt:lpstr>社预05-职工医疗保险预算表</vt:lpstr>
      <vt:lpstr>社预06-城乡居民医保预算表</vt:lpstr>
      <vt:lpstr>社预07-工伤保险预算表</vt:lpstr>
      <vt:lpstr>社预08-失业保险预算表</vt:lpstr>
      <vt:lpstr>社预09-长期护理保险基金收支预算表</vt:lpstr>
      <vt:lpstr>社预附01-财政对社会保险基金补</vt:lpstr>
      <vt:lpstr>社预附02-地方财政对企业职工养</vt:lpstr>
      <vt:lpstr>社预附03-基本养老保险基础资料</vt:lpstr>
      <vt:lpstr>社预附04-基本医疗保险基础资料</vt:lpstr>
      <vt:lpstr>社预附05-失业保险、工伤保险基</vt:lpstr>
      <vt:lpstr>社预附06-长期护理保险基础资料表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2026-01-09T16:25:16Z</dcterms:created>
  <dcterms:modified xsi:type="dcterms:W3CDTF">2026-01-09T08:25:16Z</dcterms:modified>
</cp:coreProperties>
</file>